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показатели" sheetId="1" r:id="rId1"/>
    <sheet name="расходы" sheetId="2" r:id="rId2"/>
    <sheet name="расходы 2018" sheetId="3" r:id="rId3"/>
    <sheet name="расходы 2019" sheetId="4" r:id="rId4"/>
  </sheets>
  <definedNames/>
  <calcPr fullCalcOnLoad="1"/>
</workbook>
</file>

<file path=xl/sharedStrings.xml><?xml version="1.0" encoding="utf-8"?>
<sst xmlns="http://schemas.openxmlformats.org/spreadsheetml/2006/main" count="284" uniqueCount="126">
  <si>
    <t>КОСГУ</t>
  </si>
  <si>
    <t>Наименование расходов</t>
  </si>
  <si>
    <t>Всего</t>
  </si>
  <si>
    <t>В том числе</t>
  </si>
  <si>
    <t>Субсидии на выполнение муниципального задания</t>
  </si>
  <si>
    <t>Целевые субсидии</t>
  </si>
  <si>
    <t>Платная деятельность</t>
  </si>
  <si>
    <t>Расходы</t>
  </si>
  <si>
    <t>Заработная плата</t>
  </si>
  <si>
    <t>Начисления на выплаты по оплате труда</t>
  </si>
  <si>
    <t>Коммунальные услуги</t>
  </si>
  <si>
    <t>Теплоэнергия</t>
  </si>
  <si>
    <t>Электроэнергия</t>
  </si>
  <si>
    <t>Работы, услуги по содержанию имущества</t>
  </si>
  <si>
    <t>Оплата выполненных работ (оказанных услуг) по гражданско-правовым договорам с физическими лицами</t>
  </si>
  <si>
    <t>Проведение противопожарных мероприятий</t>
  </si>
  <si>
    <t>Уборка и вывоз мусора, дератизация</t>
  </si>
  <si>
    <t>Проведение антитеррористических мероприятий</t>
  </si>
  <si>
    <t>Прочие услуги</t>
  </si>
  <si>
    <t>Осмотр и обследование сотрудников</t>
  </si>
  <si>
    <t>Прочие расходы</t>
  </si>
  <si>
    <t>Увеличение стоимости основных средств</t>
  </si>
  <si>
    <t>Прочие</t>
  </si>
  <si>
    <t>Увеличение стоимости материальных запасов</t>
  </si>
  <si>
    <t>Горюче-смазочные материалы</t>
  </si>
  <si>
    <t>Итого расходов</t>
  </si>
  <si>
    <t>Директор</t>
  </si>
  <si>
    <t>Главный бухгалтер</t>
  </si>
  <si>
    <t>3. Показатели по поступлениям и выплатам муниципального бюджетного учреждения</t>
  </si>
  <si>
    <t>Наименование показателя</t>
  </si>
  <si>
    <t>Код бюджетной классификации операций сектора государственного управления, в т.ч. с учетом дополнительной классификации</t>
  </si>
  <si>
    <t>операции по лицевым счетам, открытым в органах казначейства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</si>
  <si>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</si>
  <si>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</si>
  <si>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</si>
  <si>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</si>
  <si>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Бюджетные инвестиции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</si>
  <si>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</si>
  <si>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 xml:space="preserve">Платные дополнительные образовательные услуги по следующим дисциплинам:                                      </t>
  </si>
  <si>
    <t xml:space="preserve"> - балалайка;</t>
  </si>
  <si>
    <t xml:space="preserve">Занятия детей в группах общеэстетического развития:                     </t>
  </si>
  <si>
    <t xml:space="preserve"> - группа развития для детей 4-6 лет по трехгодичной программе</t>
  </si>
  <si>
    <t>Занятия детей в подготовительной группе</t>
  </si>
  <si>
    <t xml:space="preserve">Платные дополнительные образовательные услуги:                                </t>
  </si>
  <si>
    <t xml:space="preserve"> - хореографическое искусство(групповое занятие)</t>
  </si>
  <si>
    <t>Концертная деятельность</t>
  </si>
  <si>
    <t>Аренда музыкальных инструментов:</t>
  </si>
  <si>
    <t xml:space="preserve"> - фортепиано, баян, аккордеон, домра, балалайка, гитара, скрипка, виолончель</t>
  </si>
  <si>
    <t>Безвоздмездные поступления, всего:</t>
  </si>
  <si>
    <t>Добровольные пожертвования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</si>
  <si>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</si>
  <si>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</si>
  <si>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</si>
  <si>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</si>
  <si>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</si>
  <si>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Прочие выплаты</t>
  </si>
  <si>
    <t>Оплата работ, услуг, всего:</t>
  </si>
  <si>
    <t>Услуги связи</t>
  </si>
  <si>
    <t>Транспортные услуги</t>
  </si>
  <si>
    <t>Арендная плата за пользование имуществом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</si>
  <si>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</si>
  <si>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</si>
  <si>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</si>
  <si>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</si>
  <si>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</si>
  <si>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</si>
  <si>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Поступление от нефинансовых активов, всего</t>
  </si>
  <si>
    <t>Увеличение стоимости нематериальных активов</t>
  </si>
  <si>
    <t>Увеличение стоимости непроизводственных активов</t>
  </si>
  <si>
    <t>Поступление от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</si>
  <si>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</si>
  <si>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</si>
  <si>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</si>
  <si>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</si>
  <si>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</si>
  <si>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4. Мероприятия стратегического развития муниципального бюджетного (автономного) учреждения)</t>
  </si>
  <si>
    <t>№ п/п</t>
  </si>
  <si>
    <t>задача</t>
  </si>
  <si>
    <t>мероприятия</t>
  </si>
  <si>
    <t>плановый результат</t>
  </si>
  <si>
    <t>срок исполнения</t>
  </si>
  <si>
    <t>5. Мероприятия стратегического развития муниципального бюджетного (автономного) учреждения)</t>
  </si>
  <si>
    <t>планируемый объем затрат</t>
  </si>
  <si>
    <t>1.</t>
  </si>
  <si>
    <t xml:space="preserve">    (подпись)           (расшифровка подписи)</t>
  </si>
  <si>
    <t>Исполнитель</t>
  </si>
  <si>
    <t xml:space="preserve">                                                                                                                                                                                                                        Приложение №2 к Плану финансово- хозяйственной деятельности</t>
  </si>
  <si>
    <t>В том числе (руб.):</t>
  </si>
  <si>
    <r>
      <t xml:space="preserve">Прочие выплаты  </t>
    </r>
    <r>
      <rPr>
        <sz val="11"/>
        <color indexed="8"/>
        <rFont val="Calibri"/>
        <family val="2"/>
      </rPr>
      <t xml:space="preserve">             </t>
    </r>
  </si>
  <si>
    <r>
      <t xml:space="preserve">                     Услуги связи 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</t>
    </r>
  </si>
  <si>
    <r>
      <t xml:space="preserve">        Транспортные услуги  </t>
    </r>
    <r>
      <rPr>
        <sz val="11"/>
        <color indexed="8"/>
        <rFont val="Calibri"/>
        <family val="2"/>
      </rPr>
      <t xml:space="preserve">                                   </t>
    </r>
  </si>
  <si>
    <t xml:space="preserve">тел. </t>
  </si>
  <si>
    <t>________________(                     )</t>
  </si>
  <si>
    <t>________________(                 )</t>
  </si>
  <si>
    <t>________________(                          )</t>
  </si>
  <si>
    <t>2017 год</t>
  </si>
  <si>
    <t xml:space="preserve"> -  предоставление зала в Стулово;</t>
  </si>
  <si>
    <t xml:space="preserve"> -  предоставление тренажерного  зала в Стулово;</t>
  </si>
  <si>
    <t xml:space="preserve"> -  предоставление малого  зала в Вахруши;</t>
  </si>
  <si>
    <t xml:space="preserve"> -  предоставление большого   зала в Вахруши;</t>
  </si>
  <si>
    <t xml:space="preserve"> -  предоставление большого и малого    залов в Шихово;</t>
  </si>
  <si>
    <t>Прочие услуги (техническое обслуживание и регулировка настроек принтеров и копировально-множительных аппаратов, заправка картриджей, замена барабанов, диагностика неисправностей копировально-множительных аппаратов, текущий ремонт нефинансовых активов и другие услуги, замена окон), техосмотр транспорта, ремонт автомобиля</t>
  </si>
  <si>
    <t>Прочие услуги                            (консультационные услуги по технологии работы с программным продуктом 1С:Предприятие, КАМИС, услуг по составлению проекта и расчета по негативному воздействию на окружающую среду, услуги природоохранного назначения, услуги по подписке, объявление в газете, полиграфические услуги, обучение сотрудников и другие услуги), страхование транспорта, административные расходы</t>
  </si>
  <si>
    <t>С.В.Баранов</t>
  </si>
  <si>
    <t>)</t>
  </si>
  <si>
    <t>Н.В.Блинова</t>
  </si>
  <si>
    <t>4-84-72</t>
  </si>
  <si>
    <t>340.0604</t>
  </si>
  <si>
    <t>223.0611</t>
  </si>
  <si>
    <t>223.0613</t>
  </si>
  <si>
    <t>223.0614</t>
  </si>
  <si>
    <t>223.0615</t>
  </si>
  <si>
    <t>Водоотведение</t>
  </si>
  <si>
    <t xml:space="preserve">Водоснабжение </t>
  </si>
  <si>
    <t>налог на имущество</t>
  </si>
  <si>
    <t>прочие налоги, госпощлины</t>
  </si>
  <si>
    <t xml:space="preserve">прочие </t>
  </si>
  <si>
    <t>2018 год</t>
  </si>
  <si>
    <t>2019 год</t>
  </si>
  <si>
    <t>290.2013</t>
  </si>
  <si>
    <t>310.9621</t>
  </si>
  <si>
    <t>340.9620</t>
  </si>
  <si>
    <t>прочие</t>
  </si>
  <si>
    <t>На текущий 2017 год</t>
  </si>
  <si>
    <t>На плановый 2018 год</t>
  </si>
  <si>
    <t>На плановый 2019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</si>
</sst>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Border="1">
      <alignment/>
      <protection/>
    </xf>
    <xf numFmtId="0" fontId="1" fillId="0" borderId="0" xfId="33" applyBorder="1" applyAlignment="1">
      <alignment vertical="top" wrapText="1"/>
      <protection/>
    </xf>
    <xf numFmtId="0" fontId="1" fillId="0" borderId="0" xfId="33" applyBorder="1" applyAlignment="1">
      <alignment horizontal="center"/>
      <protection/>
    </xf>
    <xf numFmtId="0" fontId="1" fillId="0" borderId="0" xfId="33" applyBorder="1" applyAlignment="1">
      <alignment wrapText="1"/>
      <protection/>
    </xf>
    <xf numFmtId="0" fontId="4" fillId="0" borderId="10" xfId="33" applyFont="1" applyBorder="1" applyAlignment="1">
      <alignment wrapText="1"/>
      <protection/>
    </xf>
    <xf numFmtId="0" fontId="4" fillId="0" borderId="10" xfId="33" applyFont="1" applyBorder="1" applyAlignment="1">
      <alignment horizontal="center" wrapText="1"/>
      <protection/>
    </xf>
    <xf numFmtId="0" fontId="3" fillId="0" borderId="11" xfId="33" applyFont="1" applyBorder="1" applyAlignment="1">
      <alignment horizontal="left"/>
      <protection/>
    </xf>
    <xf numFmtId="0" fontId="3" fillId="0" borderId="0" xfId="33" applyFont="1">
      <alignment/>
      <protection/>
    </xf>
    <xf numFmtId="0" fontId="3" fillId="0" borderId="0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5" fillId="0" borderId="0" xfId="33" applyFont="1">
      <alignment/>
      <protection/>
    </xf>
    <xf numFmtId="0" fontId="1" fillId="0" borderId="0" xfId="33" applyAlignment="1">
      <alignment horizontal="right" vertical="center" wrapText="1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Border="1">
      <alignment/>
      <protection/>
    </xf>
    <xf numFmtId="0" fontId="1" fillId="0" borderId="10" xfId="33" applyBorder="1" applyAlignment="1">
      <alignment horizontal="center" vertical="center"/>
      <protection/>
    </xf>
    <xf numFmtId="0" fontId="1" fillId="0" borderId="10" xfId="33" applyBorder="1" applyAlignment="1">
      <alignment vertical="top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2" xfId="33" applyBorder="1" applyAlignment="1">
      <alignment horizontal="center" vertical="center"/>
      <protection/>
    </xf>
    <xf numFmtId="0" fontId="1" fillId="0" borderId="0" xfId="33" applyBorder="1" applyAlignment="1">
      <alignment horizontal="center" vertical="center"/>
      <protection/>
    </xf>
    <xf numFmtId="0" fontId="1" fillId="0" borderId="13" xfId="33" applyBorder="1" applyAlignment="1">
      <alignment horizontal="center" vertical="center"/>
      <protection/>
    </xf>
    <xf numFmtId="0" fontId="1" fillId="0" borderId="14" xfId="33" applyBorder="1" applyAlignment="1">
      <alignment horizontal="center"/>
      <protection/>
    </xf>
    <xf numFmtId="0" fontId="1" fillId="0" borderId="14" xfId="33" applyBorder="1" applyAlignment="1">
      <alignment vertical="top" wrapText="1"/>
      <protection/>
    </xf>
    <xf numFmtId="0" fontId="1" fillId="0" borderId="14" xfId="33" applyBorder="1" applyAlignment="1">
      <alignment horizontal="center" vertical="center"/>
      <protection/>
    </xf>
    <xf numFmtId="0" fontId="1" fillId="0" borderId="0" xfId="33" applyBorder="1" applyAlignment="1">
      <alignment horizontal="left"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5" xfId="33" applyFont="1" applyBorder="1" applyAlignment="1">
      <alignment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/>
      <protection/>
    </xf>
    <xf numFmtId="0" fontId="3" fillId="0" borderId="15" xfId="33" applyFont="1" applyBorder="1" applyAlignment="1">
      <alignment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/>
      <protection/>
    </xf>
    <xf numFmtId="0" fontId="3" fillId="0" borderId="16" xfId="33" applyFont="1" applyBorder="1" applyAlignment="1">
      <alignment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left" vertical="center" wrapText="1"/>
      <protection/>
    </xf>
    <xf numFmtId="0" fontId="3" fillId="0" borderId="19" xfId="33" applyFont="1" applyBorder="1" applyAlignment="1">
      <alignment horizontal="left" wrapText="1"/>
      <protection/>
    </xf>
    <xf numFmtId="0" fontId="3" fillId="0" borderId="20" xfId="33" applyFont="1" applyBorder="1" applyAlignment="1">
      <alignment horizontal="left" wrapText="1"/>
      <protection/>
    </xf>
    <xf numFmtId="0" fontId="3" fillId="0" borderId="21" xfId="33" applyFont="1" applyBorder="1" applyAlignment="1">
      <alignment horizontal="left" wrapText="1"/>
      <protection/>
    </xf>
    <xf numFmtId="0" fontId="3" fillId="0" borderId="16" xfId="33" applyFont="1" applyBorder="1" applyAlignment="1">
      <alignment horizontal="left" wrapText="1"/>
      <protection/>
    </xf>
    <xf numFmtId="0" fontId="3" fillId="0" borderId="10" xfId="33" applyFont="1" applyBorder="1" applyAlignment="1">
      <alignment horizontal="center" vertical="top" wrapText="1"/>
      <protection/>
    </xf>
    <xf numFmtId="0" fontId="3" fillId="0" borderId="21" xfId="33" applyFont="1" applyBorder="1" applyAlignment="1">
      <alignment horizontal="left" vertical="center" wrapText="1"/>
      <protection/>
    </xf>
    <xf numFmtId="0" fontId="3" fillId="0" borderId="17" xfId="33" applyFont="1" applyBorder="1" applyAlignment="1">
      <alignment horizontal="center" vertical="top" wrapText="1"/>
      <protection/>
    </xf>
    <xf numFmtId="0" fontId="3" fillId="0" borderId="19" xfId="33" applyFont="1" applyBorder="1" applyAlignment="1">
      <alignment horizontal="left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left" vertical="center" wrapText="1"/>
      <protection/>
    </xf>
    <xf numFmtId="0" fontId="3" fillId="0" borderId="22" xfId="33" applyFont="1" applyBorder="1" applyAlignment="1">
      <alignment horizontal="left" vertical="center" wrapText="1"/>
      <protection/>
    </xf>
    <xf numFmtId="0" fontId="3" fillId="0" borderId="21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23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/>
      <protection/>
    </xf>
    <xf numFmtId="0" fontId="3" fillId="0" borderId="16" xfId="33" applyFont="1" applyBorder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3" fillId="0" borderId="22" xfId="33" applyFont="1" applyBorder="1" applyAlignment="1">
      <alignment horizontal="left" wrapText="1"/>
      <protection/>
    </xf>
    <xf numFmtId="0" fontId="3" fillId="0" borderId="13" xfId="33" applyFont="1" applyBorder="1" applyAlignment="1">
      <alignment horizontal="left" wrapText="1"/>
      <protection/>
    </xf>
    <xf numFmtId="0" fontId="3" fillId="0" borderId="20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right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1" fillId="0" borderId="10" xfId="33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top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1" fontId="2" fillId="0" borderId="10" xfId="33" applyNumberFormat="1" applyFont="1" applyBorder="1" applyAlignment="1">
      <alignment horizontal="center" vertical="center" wrapText="1"/>
      <protection/>
    </xf>
    <xf numFmtId="0" fontId="1" fillId="0" borderId="19" xfId="33" applyFont="1" applyBorder="1" applyAlignment="1">
      <alignment horizontal="center" vertical="top" wrapText="1"/>
      <protection/>
    </xf>
    <xf numFmtId="0" fontId="1" fillId="0" borderId="18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1" fillId="0" borderId="21" xfId="33" applyFont="1" applyBorder="1" applyAlignment="1">
      <alignment horizontal="center" vertical="center" wrapText="1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1" fillId="0" borderId="21" xfId="33" applyFont="1" applyBorder="1" applyAlignment="1">
      <alignment horizontal="center" vertical="top" wrapText="1"/>
      <protection/>
    </xf>
    <xf numFmtId="0" fontId="1" fillId="0" borderId="10" xfId="33" applyBorder="1" applyAlignment="1">
      <alignment horizontal="center" vertical="center"/>
      <protection/>
    </xf>
    <xf numFmtId="0" fontId="1" fillId="0" borderId="19" xfId="33" applyFont="1" applyBorder="1" applyAlignment="1">
      <alignment horizontal="center" vertical="center" wrapText="1"/>
      <protection/>
    </xf>
    <xf numFmtId="0" fontId="1" fillId="0" borderId="21" xfId="33" applyFont="1" applyBorder="1" applyAlignment="1">
      <alignment horizontal="center" vertical="center"/>
      <protection/>
    </xf>
    <xf numFmtId="0" fontId="2" fillId="0" borderId="17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1" fillId="0" borderId="19" xfId="33" applyFont="1" applyBorder="1" applyAlignment="1">
      <alignment horizontal="center"/>
      <protection/>
    </xf>
    <xf numFmtId="0" fontId="1" fillId="0" borderId="19" xfId="33" applyFont="1" applyBorder="1" applyAlignment="1">
      <alignment horizontal="center" vertical="center"/>
      <protection/>
    </xf>
    <xf numFmtId="0" fontId="1" fillId="0" borderId="14" xfId="33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top"/>
      <protection/>
    </xf>
    <xf numFmtId="0" fontId="1" fillId="0" borderId="10" xfId="33" applyFont="1" applyBorder="1" applyAlignment="1">
      <alignment horizontal="center" vertical="center"/>
      <protection/>
    </xf>
    <xf numFmtId="0" fontId="2" fillId="0" borderId="24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6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left"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1" fillId="0" borderId="0" xfId="33" applyBorder="1" applyAlignment="1">
      <alignment horizontal="center" vertical="top" wrapText="1"/>
      <protection/>
    </xf>
    <xf numFmtId="0" fontId="1" fillId="0" borderId="0" xfId="33" applyFont="1" applyBorder="1">
      <alignment/>
      <protection/>
    </xf>
    <xf numFmtId="0" fontId="1" fillId="0" borderId="20" xfId="33" applyFont="1" applyBorder="1" applyAlignment="1">
      <alignment horizontal="center" vertical="center" wrapText="1"/>
      <protection/>
    </xf>
    <xf numFmtId="0" fontId="1" fillId="0" borderId="24" xfId="33" applyFont="1" applyBorder="1" applyAlignment="1">
      <alignment horizontal="center" vertical="center" wrapText="1"/>
      <protection/>
    </xf>
    <xf numFmtId="0" fontId="1" fillId="0" borderId="22" xfId="33" applyFont="1" applyBorder="1" applyAlignment="1">
      <alignment horizontal="center" vertical="center" wrapText="1"/>
      <protection/>
    </xf>
    <xf numFmtId="0" fontId="1" fillId="0" borderId="23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top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1" fillId="0" borderId="23" xfId="33" applyFont="1" applyBorder="1" applyAlignment="1">
      <alignment horizontal="left" vertical="center" wrapText="1"/>
      <protection/>
    </xf>
    <xf numFmtId="0" fontId="1" fillId="0" borderId="12" xfId="33" applyFont="1" applyBorder="1" applyAlignment="1">
      <alignment horizontal="left" vertical="center" wrapText="1"/>
      <protection/>
    </xf>
    <xf numFmtId="0" fontId="1" fillId="0" borderId="18" xfId="33" applyFont="1" applyBorder="1" applyAlignment="1">
      <alignment horizontal="left" vertical="center" wrapText="1"/>
      <protection/>
    </xf>
    <xf numFmtId="0" fontId="2" fillId="0" borderId="23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center"/>
      <protection/>
    </xf>
    <xf numFmtId="0" fontId="1" fillId="0" borderId="23" xfId="33" applyFont="1" applyBorder="1" applyAlignment="1">
      <alignment horizontal="center" vertical="center"/>
      <protection/>
    </xf>
    <xf numFmtId="0" fontId="1" fillId="0" borderId="18" xfId="33" applyFont="1" applyBorder="1" applyAlignment="1">
      <alignment horizontal="center" vertical="center"/>
      <protection/>
    </xf>
    <xf numFmtId="0" fontId="2" fillId="0" borderId="23" xfId="33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3"/>
  <sheetViews>
    <sheetView tabSelected="1" zoomScalePageLayoutView="0" workbookViewId="0" topLeftCell="A18">
      <selection activeCell="S33" sqref="S33:T34"/>
    </sheetView>
  </sheetViews>
  <sheetFormatPr defaultColWidth="9.28125" defaultRowHeight="12.75"/>
  <cols>
    <col min="1" max="3" width="9.28125" style="1" customWidth="1"/>
    <col min="4" max="4" width="7.28125" style="1" customWidth="1"/>
    <col min="5" max="5" width="0" style="1" hidden="1" customWidth="1"/>
    <col min="6" max="6" width="9.28125" style="1" customWidth="1"/>
    <col min="7" max="7" width="5.28125" style="1" customWidth="1"/>
    <col min="8" max="8" width="0" style="1" hidden="1" customWidth="1"/>
    <col min="9" max="9" width="9.28125" style="1" customWidth="1"/>
    <col min="10" max="10" width="1.57421875" style="1" customWidth="1"/>
    <col min="11" max="11" width="11.00390625" style="1" customWidth="1"/>
    <col min="12" max="12" width="0.13671875" style="1" customWidth="1"/>
    <col min="13" max="13" width="7.7109375" style="1" customWidth="1"/>
    <col min="14" max="14" width="2.8515625" style="1" customWidth="1"/>
    <col min="15" max="15" width="9.28125" style="1" customWidth="1"/>
    <col min="16" max="16" width="1.57421875" style="1" customWidth="1"/>
    <col min="17" max="17" width="9.28125" style="1" customWidth="1"/>
    <col min="18" max="18" width="1.57421875" style="1" customWidth="1"/>
    <col min="19" max="19" width="9.28125" style="1" customWidth="1"/>
    <col min="20" max="20" width="1.57421875" style="1" customWidth="1"/>
    <col min="21" max="21" width="9.28125" style="1" customWidth="1"/>
    <col min="22" max="22" width="1.57421875" style="1" customWidth="1"/>
    <col min="23" max="16384" width="9.28125" style="1" customWidth="1"/>
  </cols>
  <sheetData>
    <row r="1" spans="1:22" ht="13.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9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4.25" customHeight="1">
      <c r="A3" s="42" t="s">
        <v>29</v>
      </c>
      <c r="B3" s="42"/>
      <c r="C3" s="42"/>
      <c r="D3" s="42"/>
      <c r="E3" s="42"/>
      <c r="F3" s="42" t="s">
        <v>30</v>
      </c>
      <c r="G3" s="42"/>
      <c r="H3" s="42"/>
      <c r="I3" s="42" t="s">
        <v>2</v>
      </c>
      <c r="J3" s="42"/>
      <c r="K3" s="43" t="s">
        <v>95</v>
      </c>
      <c r="L3" s="43"/>
      <c r="M3" s="43"/>
      <c r="N3" s="43"/>
      <c r="O3" s="42" t="s">
        <v>117</v>
      </c>
      <c r="P3" s="42"/>
      <c r="Q3" s="42"/>
      <c r="R3" s="42"/>
      <c r="S3" s="42" t="s">
        <v>118</v>
      </c>
      <c r="T3" s="42"/>
      <c r="U3" s="42"/>
      <c r="V3" s="42"/>
    </row>
    <row r="4" spans="1:22" ht="18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3" t="s">
        <v>3</v>
      </c>
      <c r="L4" s="43"/>
      <c r="M4" s="43"/>
      <c r="N4" s="43"/>
      <c r="O4" s="42" t="s">
        <v>3</v>
      </c>
      <c r="P4" s="42"/>
      <c r="Q4" s="42"/>
      <c r="R4" s="42"/>
      <c r="S4" s="42" t="s">
        <v>3</v>
      </c>
      <c r="T4" s="42"/>
      <c r="U4" s="42"/>
      <c r="V4" s="42"/>
    </row>
    <row r="5" spans="1:22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3" t="s">
        <v>31</v>
      </c>
      <c r="L5" s="43"/>
      <c r="M5" s="42" t="s">
        <v>32</v>
      </c>
      <c r="N5" s="42"/>
      <c r="O5" s="42" t="s">
        <v>31</v>
      </c>
      <c r="P5" s="42"/>
      <c r="Q5" s="42" t="s">
        <v>32</v>
      </c>
      <c r="R5" s="42"/>
      <c r="S5" s="42" t="s">
        <v>31</v>
      </c>
      <c r="T5" s="42"/>
      <c r="U5" s="42" t="s">
        <v>32</v>
      </c>
      <c r="V5" s="42"/>
    </row>
    <row r="6" spans="1:2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3"/>
      <c r="L6" s="43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4.25">
      <c r="A7" s="42"/>
      <c r="B7" s="42"/>
      <c r="C7" s="42"/>
      <c r="D7" s="42"/>
      <c r="E7" s="42"/>
      <c r="F7" s="42"/>
      <c r="G7" s="42"/>
      <c r="H7" s="42"/>
      <c r="I7" s="42"/>
      <c r="J7" s="42"/>
      <c r="K7" s="43"/>
      <c r="L7" s="43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4.25">
      <c r="A8" s="42"/>
      <c r="B8" s="42"/>
      <c r="C8" s="42"/>
      <c r="D8" s="42"/>
      <c r="E8" s="42"/>
      <c r="F8" s="42"/>
      <c r="G8" s="42"/>
      <c r="H8" s="42"/>
      <c r="I8" s="42"/>
      <c r="J8" s="42"/>
      <c r="K8" s="43"/>
      <c r="L8" s="43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42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3"/>
      <c r="L9" s="43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 customHeight="1" hidden="1">
      <c r="A10" s="6"/>
      <c r="B10" s="6"/>
      <c r="C10" s="6"/>
      <c r="D10" s="6"/>
      <c r="E10" s="6"/>
      <c r="F10" s="7"/>
      <c r="G10" s="7"/>
      <c r="H10" s="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2.75" customHeight="1" hidden="1">
      <c r="A11" s="6"/>
      <c r="B11" s="6"/>
      <c r="C11" s="6"/>
      <c r="D11" s="6"/>
      <c r="E11" s="6"/>
      <c r="F11" s="7"/>
      <c r="G11" s="7"/>
      <c r="H11" s="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4.25" customHeight="1">
      <c r="A12" s="44" t="s">
        <v>33</v>
      </c>
      <c r="B12" s="44"/>
      <c r="C12" s="44"/>
      <c r="D12" s="44"/>
      <c r="E12" s="44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4.25" customHeight="1">
      <c r="A13" s="44"/>
      <c r="B13" s="44"/>
      <c r="C13" s="44"/>
      <c r="D13" s="44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3" customHeight="1">
      <c r="A14" s="44"/>
      <c r="B14" s="44"/>
      <c r="C14" s="44"/>
      <c r="D14" s="44"/>
      <c r="E14" s="44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4.25" customHeight="1">
      <c r="A15" s="44" t="s">
        <v>34</v>
      </c>
      <c r="B15" s="44"/>
      <c r="C15" s="44"/>
      <c r="D15" s="44"/>
      <c r="E15" s="44"/>
      <c r="F15" s="41"/>
      <c r="G15" s="41"/>
      <c r="H15" s="41"/>
      <c r="I15" s="41">
        <f>K15+O15+S15</f>
        <v>33750500</v>
      </c>
      <c r="J15" s="41"/>
      <c r="K15" s="41">
        <f>K19+K21+K25+K83</f>
        <v>11310500</v>
      </c>
      <c r="L15" s="41"/>
      <c r="M15" s="41"/>
      <c r="N15" s="41"/>
      <c r="O15" s="41">
        <f>O19+O21+O25+O83</f>
        <v>11220000</v>
      </c>
      <c r="P15" s="41"/>
      <c r="Q15" s="41"/>
      <c r="R15" s="41"/>
      <c r="S15" s="41">
        <f>S19+S21+S25+S83</f>
        <v>11220000</v>
      </c>
      <c r="T15" s="41"/>
      <c r="U15" s="41"/>
      <c r="V15" s="41"/>
    </row>
    <row r="16" spans="1:22" ht="6" customHeight="1">
      <c r="A16" s="44"/>
      <c r="B16" s="44"/>
      <c r="C16" s="44"/>
      <c r="D16" s="44"/>
      <c r="E16" s="44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4.25" customHeight="1">
      <c r="A17" s="44" t="s">
        <v>35</v>
      </c>
      <c r="B17" s="44"/>
      <c r="C17" s="44"/>
      <c r="D17" s="44"/>
      <c r="E17" s="44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3.75" customHeight="1">
      <c r="A18" s="44"/>
      <c r="B18" s="44"/>
      <c r="C18" s="44"/>
      <c r="D18" s="44"/>
      <c r="E18" s="44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4.25" customHeight="1">
      <c r="A19" s="44" t="s">
        <v>4</v>
      </c>
      <c r="B19" s="44"/>
      <c r="C19" s="44"/>
      <c r="D19" s="44"/>
      <c r="E19" s="44"/>
      <c r="F19" s="41"/>
      <c r="G19" s="41"/>
      <c r="H19" s="41"/>
      <c r="I19" s="41">
        <f>K19+O19+S19</f>
        <v>31874700</v>
      </c>
      <c r="J19" s="41"/>
      <c r="K19" s="41">
        <v>10693500</v>
      </c>
      <c r="L19" s="41"/>
      <c r="M19" s="41"/>
      <c r="N19" s="41"/>
      <c r="O19" s="41">
        <v>10590600</v>
      </c>
      <c r="P19" s="41"/>
      <c r="Q19" s="41"/>
      <c r="R19" s="41"/>
      <c r="S19" s="41">
        <v>10590600</v>
      </c>
      <c r="T19" s="41"/>
      <c r="U19" s="41"/>
      <c r="V19" s="41"/>
    </row>
    <row r="20" spans="1:22" ht="15.75" customHeight="1">
      <c r="A20" s="44"/>
      <c r="B20" s="44"/>
      <c r="C20" s="44"/>
      <c r="D20" s="44"/>
      <c r="E20" s="44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4.25" customHeight="1">
      <c r="A21" s="44" t="s">
        <v>5</v>
      </c>
      <c r="B21" s="44"/>
      <c r="C21" s="44"/>
      <c r="D21" s="44"/>
      <c r="E21" s="44"/>
      <c r="F21" s="41"/>
      <c r="G21" s="41"/>
      <c r="H21" s="41"/>
      <c r="I21" s="41">
        <f>K21+O21+S21</f>
        <v>675800</v>
      </c>
      <c r="J21" s="41"/>
      <c r="K21" s="41">
        <v>257000</v>
      </c>
      <c r="L21" s="41"/>
      <c r="M21" s="41"/>
      <c r="N21" s="41"/>
      <c r="O21" s="41">
        <v>209400</v>
      </c>
      <c r="P21" s="41"/>
      <c r="Q21" s="41"/>
      <c r="R21" s="41"/>
      <c r="S21" s="41">
        <v>209400</v>
      </c>
      <c r="T21" s="41"/>
      <c r="U21" s="41"/>
      <c r="V21" s="41"/>
    </row>
    <row r="22" spans="1:22" ht="4.5" customHeight="1">
      <c r="A22" s="44"/>
      <c r="B22" s="44"/>
      <c r="C22" s="44"/>
      <c r="D22" s="44"/>
      <c r="E22" s="44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4.25" customHeight="1">
      <c r="A23" s="44" t="s">
        <v>36</v>
      </c>
      <c r="B23" s="44"/>
      <c r="C23" s="44"/>
      <c r="D23" s="44"/>
      <c r="E23" s="44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3" customHeight="1">
      <c r="A24" s="44"/>
      <c r="B24" s="44"/>
      <c r="C24" s="44"/>
      <c r="D24" s="44"/>
      <c r="E24" s="44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4.25" customHeight="1">
      <c r="A25" s="44" t="s">
        <v>37</v>
      </c>
      <c r="B25" s="44"/>
      <c r="C25" s="44"/>
      <c r="D25" s="44"/>
      <c r="E25" s="44"/>
      <c r="F25" s="41"/>
      <c r="G25" s="41"/>
      <c r="H25" s="41"/>
      <c r="I25" s="41">
        <f>K25+O25+S25</f>
        <v>1000000</v>
      </c>
      <c r="J25" s="41"/>
      <c r="K25" s="41">
        <f>SUM(K35)</f>
        <v>300000</v>
      </c>
      <c r="L25" s="41"/>
      <c r="M25" s="41"/>
      <c r="N25" s="41"/>
      <c r="O25" s="41">
        <f>SUM(O35)</f>
        <v>350000</v>
      </c>
      <c r="P25" s="41"/>
      <c r="Q25" s="41"/>
      <c r="R25" s="41"/>
      <c r="S25" s="41">
        <f>SUM(S35)</f>
        <v>350000</v>
      </c>
      <c r="T25" s="41"/>
      <c r="U25" s="41"/>
      <c r="V25" s="41"/>
    </row>
    <row r="26" spans="1:22" ht="14.25" customHeight="1">
      <c r="A26" s="44"/>
      <c r="B26" s="44"/>
      <c r="C26" s="44"/>
      <c r="D26" s="44"/>
      <c r="E26" s="44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ht="14.25">
      <c r="A27" s="44"/>
      <c r="B27" s="44"/>
      <c r="C27" s="44"/>
      <c r="D27" s="44"/>
      <c r="E27" s="44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ht="14.25">
      <c r="A28" s="44"/>
      <c r="B28" s="44"/>
      <c r="C28" s="44"/>
      <c r="D28" s="44"/>
      <c r="E28" s="44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14.25">
      <c r="A29" s="44"/>
      <c r="B29" s="44"/>
      <c r="C29" s="44"/>
      <c r="D29" s="44"/>
      <c r="E29" s="44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ht="26.25" customHeight="1">
      <c r="A30" s="44"/>
      <c r="B30" s="44"/>
      <c r="C30" s="44"/>
      <c r="D30" s="44"/>
      <c r="E30" s="44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2.75" customHeight="1" hidden="1">
      <c r="A31" s="44"/>
      <c r="B31" s="44"/>
      <c r="C31" s="44"/>
      <c r="D31" s="44"/>
      <c r="E31" s="4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4.25" customHeight="1">
      <c r="A32" s="44"/>
      <c r="B32" s="44"/>
      <c r="C32" s="44"/>
      <c r="D32" s="44"/>
      <c r="E32" s="44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4.25" customHeight="1">
      <c r="A33" s="46" t="s">
        <v>35</v>
      </c>
      <c r="B33" s="46"/>
      <c r="C33" s="46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ht="2.25" customHeight="1">
      <c r="A34" s="46"/>
      <c r="B34" s="46"/>
      <c r="C34" s="46"/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ht="20.25" customHeight="1">
      <c r="A35" s="46" t="s">
        <v>38</v>
      </c>
      <c r="B35" s="46"/>
      <c r="C35" s="46"/>
      <c r="D35" s="46"/>
      <c r="E35" s="46"/>
      <c r="F35" s="41"/>
      <c r="G35" s="41"/>
      <c r="H35" s="41"/>
      <c r="I35" s="41">
        <f>K35+O35+S35</f>
        <v>1000000</v>
      </c>
      <c r="J35" s="41"/>
      <c r="K35" s="41">
        <v>300000</v>
      </c>
      <c r="L35" s="41"/>
      <c r="M35" s="41"/>
      <c r="N35" s="41"/>
      <c r="O35" s="41">
        <v>350000</v>
      </c>
      <c r="P35" s="41"/>
      <c r="Q35" s="41"/>
      <c r="R35" s="41"/>
      <c r="S35" s="41">
        <v>350000</v>
      </c>
      <c r="T35" s="41"/>
      <c r="U35" s="41"/>
      <c r="V35" s="41"/>
    </row>
    <row r="36" spans="1:22" ht="14.25" customHeight="1">
      <c r="A36" s="46"/>
      <c r="B36" s="46"/>
      <c r="C36" s="46"/>
      <c r="D36" s="46"/>
      <c r="E36" s="46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6" customHeight="1">
      <c r="A37" s="46"/>
      <c r="B37" s="46"/>
      <c r="C37" s="46"/>
      <c r="D37" s="46"/>
      <c r="E37" s="46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" customHeight="1">
      <c r="A38" s="46"/>
      <c r="B38" s="46"/>
      <c r="C38" s="46"/>
      <c r="D38" s="46"/>
      <c r="E38" s="46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1.25" customHeight="1">
      <c r="A39" s="66" t="s">
        <v>96</v>
      </c>
      <c r="B39" s="67"/>
      <c r="C39" s="67"/>
      <c r="D39" s="67"/>
      <c r="E39" s="28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30.75" customHeight="1">
      <c r="A40" s="66" t="s">
        <v>97</v>
      </c>
      <c r="B40" s="67"/>
      <c r="C40" s="67"/>
      <c r="D40" s="67"/>
      <c r="E40" s="28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23.25" customHeight="1">
      <c r="A41" s="47" t="s">
        <v>98</v>
      </c>
      <c r="B41" s="47"/>
      <c r="C41" s="47"/>
      <c r="D41" s="47"/>
      <c r="E41" s="47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6" customHeight="1">
      <c r="A42" s="47"/>
      <c r="B42" s="47"/>
      <c r="C42" s="47"/>
      <c r="D42" s="47"/>
      <c r="E42" s="47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30" customHeight="1">
      <c r="A43" s="47" t="s">
        <v>99</v>
      </c>
      <c r="B43" s="47"/>
      <c r="C43" s="47"/>
      <c r="D43" s="47"/>
      <c r="E43" s="47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ht="12.75" customHeight="1" hidden="1">
      <c r="A44" s="47"/>
      <c r="B44" s="47"/>
      <c r="C44" s="47"/>
      <c r="D44" s="47"/>
      <c r="E44" s="47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28.5" customHeight="1">
      <c r="A45" s="68" t="s">
        <v>100</v>
      </c>
      <c r="B45" s="69"/>
      <c r="C45" s="69"/>
      <c r="D45" s="69"/>
      <c r="E45" s="8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4.25" customHeight="1" hidden="1">
      <c r="A46" s="48" t="s">
        <v>39</v>
      </c>
      <c r="B46" s="48"/>
      <c r="C46" s="48"/>
      <c r="D46" s="48"/>
      <c r="E46" s="48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2.75" customHeight="1" hidden="1">
      <c r="A47" s="48"/>
      <c r="B47" s="48"/>
      <c r="C47" s="48"/>
      <c r="D47" s="48"/>
      <c r="E47" s="48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ht="15" customHeight="1" hidden="1">
      <c r="A48" s="50"/>
      <c r="B48" s="50"/>
      <c r="C48" s="50"/>
      <c r="D48" s="50"/>
      <c r="E48" s="50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ht="12.75" customHeight="1" hidden="1">
      <c r="A49" s="50"/>
      <c r="B49" s="50"/>
      <c r="C49" s="50"/>
      <c r="D49" s="50"/>
      <c r="E49" s="5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ht="12" customHeight="1" hidden="1">
      <c r="A50" s="50"/>
      <c r="B50" s="50"/>
      <c r="C50" s="50"/>
      <c r="D50" s="50"/>
      <c r="E50" s="5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ht="12.75" customHeight="1" hidden="1">
      <c r="A51" s="50"/>
      <c r="B51" s="50"/>
      <c r="C51" s="50"/>
      <c r="D51" s="50"/>
      <c r="E51" s="5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ht="13.5" customHeight="1" hidden="1">
      <c r="A52" s="50"/>
      <c r="B52" s="50"/>
      <c r="C52" s="50"/>
      <c r="D52" s="50"/>
      <c r="E52" s="5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ht="12.75" customHeight="1" hidden="1">
      <c r="A53" s="50"/>
      <c r="B53" s="50"/>
      <c r="C53" s="50"/>
      <c r="D53" s="50"/>
      <c r="E53" s="5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:22" ht="13.5" customHeight="1" hidden="1">
      <c r="A54" s="50"/>
      <c r="B54" s="50"/>
      <c r="C54" s="50"/>
      <c r="D54" s="50"/>
      <c r="E54" s="5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2" ht="12.75" customHeight="1" hidden="1">
      <c r="A55" s="50"/>
      <c r="B55" s="50"/>
      <c r="C55" s="50"/>
      <c r="D55" s="50"/>
      <c r="E55" s="50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ht="12" customHeight="1" hidden="1">
      <c r="A56" s="50"/>
      <c r="B56" s="50"/>
      <c r="C56" s="50"/>
      <c r="D56" s="50"/>
      <c r="E56" s="5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ht="12.75" customHeight="1" hidden="1">
      <c r="A57" s="50"/>
      <c r="B57" s="50"/>
      <c r="C57" s="50"/>
      <c r="D57" s="50"/>
      <c r="E57" s="5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ht="12.75" customHeight="1" hidden="1">
      <c r="A58" s="50"/>
      <c r="B58" s="50"/>
      <c r="C58" s="50"/>
      <c r="D58" s="50"/>
      <c r="E58" s="50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2" ht="12.75" customHeight="1" hidden="1">
      <c r="A59" s="50"/>
      <c r="B59" s="50"/>
      <c r="C59" s="50"/>
      <c r="D59" s="50"/>
      <c r="E59" s="50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22" ht="13.5" customHeight="1" hidden="1">
      <c r="A60" s="47"/>
      <c r="B60" s="47"/>
      <c r="C60" s="47"/>
      <c r="D60" s="47"/>
      <c r="E60" s="47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2" ht="13.5" customHeight="1" hidden="1">
      <c r="A61" s="47"/>
      <c r="B61" s="47"/>
      <c r="C61" s="47"/>
      <c r="D61" s="47"/>
      <c r="E61" s="47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1:22" ht="14.25" customHeight="1" hidden="1">
      <c r="A62" s="49"/>
      <c r="B62" s="49"/>
      <c r="C62" s="49"/>
      <c r="D62" s="49"/>
      <c r="E62" s="49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ht="15" customHeight="1" hidden="1">
      <c r="A63" s="49"/>
      <c r="B63" s="49"/>
      <c r="C63" s="49"/>
      <c r="D63" s="49"/>
      <c r="E63" s="49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1:22" ht="2.25" customHeight="1" hidden="1">
      <c r="A64" s="46" t="s">
        <v>40</v>
      </c>
      <c r="B64" s="46"/>
      <c r="C64" s="46"/>
      <c r="D64" s="46"/>
      <c r="E64" s="46"/>
      <c r="F64" s="44"/>
      <c r="G64" s="44"/>
      <c r="H64" s="44"/>
      <c r="I64" s="51">
        <f>K64+O64+S64</f>
        <v>0</v>
      </c>
      <c r="J64" s="51"/>
      <c r="K64" s="51">
        <v>0</v>
      </c>
      <c r="L64" s="51"/>
      <c r="M64" s="44"/>
      <c r="N64" s="44"/>
      <c r="O64" s="51">
        <v>0</v>
      </c>
      <c r="P64" s="51"/>
      <c r="Q64" s="44"/>
      <c r="R64" s="44"/>
      <c r="S64" s="51">
        <v>0</v>
      </c>
      <c r="T64" s="51"/>
      <c r="U64" s="44"/>
      <c r="V64" s="44"/>
    </row>
    <row r="65" spans="1:22" ht="14.25" hidden="1">
      <c r="A65" s="46"/>
      <c r="B65" s="46"/>
      <c r="C65" s="46"/>
      <c r="D65" s="46"/>
      <c r="E65" s="46"/>
      <c r="F65" s="44"/>
      <c r="G65" s="44"/>
      <c r="H65" s="44"/>
      <c r="I65" s="51"/>
      <c r="J65" s="51"/>
      <c r="K65" s="51"/>
      <c r="L65" s="51"/>
      <c r="M65" s="44"/>
      <c r="N65" s="44"/>
      <c r="O65" s="51"/>
      <c r="P65" s="51"/>
      <c r="Q65" s="44"/>
      <c r="R65" s="44"/>
      <c r="S65" s="51"/>
      <c r="T65" s="51"/>
      <c r="U65" s="44"/>
      <c r="V65" s="44"/>
    </row>
    <row r="66" spans="1:22" ht="6.75" customHeight="1" hidden="1">
      <c r="A66" s="46"/>
      <c r="B66" s="46"/>
      <c r="C66" s="46"/>
      <c r="D66" s="46"/>
      <c r="E66" s="46"/>
      <c r="F66" s="44"/>
      <c r="G66" s="44"/>
      <c r="H66" s="44"/>
      <c r="I66" s="51"/>
      <c r="J66" s="51"/>
      <c r="K66" s="51"/>
      <c r="L66" s="51"/>
      <c r="M66" s="44"/>
      <c r="N66" s="44"/>
      <c r="O66" s="51"/>
      <c r="P66" s="51"/>
      <c r="Q66" s="44"/>
      <c r="R66" s="44"/>
      <c r="S66" s="51"/>
      <c r="T66" s="51"/>
      <c r="U66" s="44"/>
      <c r="V66" s="44"/>
    </row>
    <row r="67" spans="1:22" ht="13.5" customHeight="1" hidden="1">
      <c r="A67" s="52" t="s">
        <v>41</v>
      </c>
      <c r="B67" s="52"/>
      <c r="C67" s="52"/>
      <c r="D67" s="52"/>
      <c r="E67" s="52"/>
      <c r="F67" s="44"/>
      <c r="G67" s="44"/>
      <c r="H67" s="44"/>
      <c r="I67" s="51"/>
      <c r="J67" s="51"/>
      <c r="K67" s="51"/>
      <c r="L67" s="51"/>
      <c r="M67" s="44"/>
      <c r="N67" s="44"/>
      <c r="O67" s="51"/>
      <c r="P67" s="51"/>
      <c r="Q67" s="44"/>
      <c r="R67" s="44"/>
      <c r="S67" s="51"/>
      <c r="T67" s="51"/>
      <c r="U67" s="44"/>
      <c r="V67" s="44"/>
    </row>
    <row r="68" spans="1:22" ht="14.25" hidden="1">
      <c r="A68" s="52"/>
      <c r="B68" s="52"/>
      <c r="C68" s="52"/>
      <c r="D68" s="52"/>
      <c r="E68" s="52"/>
      <c r="F68" s="44"/>
      <c r="G68" s="44"/>
      <c r="H68" s="44"/>
      <c r="I68" s="51"/>
      <c r="J68" s="51"/>
      <c r="K68" s="51"/>
      <c r="L68" s="51"/>
      <c r="M68" s="44"/>
      <c r="N68" s="44"/>
      <c r="O68" s="51"/>
      <c r="P68" s="51"/>
      <c r="Q68" s="44"/>
      <c r="R68" s="44"/>
      <c r="S68" s="51"/>
      <c r="T68" s="51"/>
      <c r="U68" s="44"/>
      <c r="V68" s="44"/>
    </row>
    <row r="69" spans="1:22" ht="6.75" customHeight="1" hidden="1">
      <c r="A69" s="52"/>
      <c r="B69" s="52"/>
      <c r="C69" s="52"/>
      <c r="D69" s="52"/>
      <c r="E69" s="52"/>
      <c r="F69" s="44"/>
      <c r="G69" s="44"/>
      <c r="H69" s="44"/>
      <c r="I69" s="51"/>
      <c r="J69" s="51"/>
      <c r="K69" s="51"/>
      <c r="L69" s="51"/>
      <c r="M69" s="44"/>
      <c r="N69" s="44"/>
      <c r="O69" s="51"/>
      <c r="P69" s="51"/>
      <c r="Q69" s="44"/>
      <c r="R69" s="44"/>
      <c r="S69" s="51"/>
      <c r="T69" s="51"/>
      <c r="U69" s="44"/>
      <c r="V69" s="44"/>
    </row>
    <row r="70" spans="1:22" ht="14.25" customHeight="1" hidden="1">
      <c r="A70" s="44" t="s">
        <v>42</v>
      </c>
      <c r="B70" s="44"/>
      <c r="C70" s="44"/>
      <c r="D70" s="44"/>
      <c r="E70" s="44"/>
      <c r="F70" s="41"/>
      <c r="G70" s="41"/>
      <c r="H70" s="41"/>
      <c r="I70" s="51">
        <f>K70+O70+S70</f>
        <v>0</v>
      </c>
      <c r="J70" s="51"/>
      <c r="K70" s="51">
        <v>0</v>
      </c>
      <c r="L70" s="51"/>
      <c r="M70" s="41"/>
      <c r="N70" s="41"/>
      <c r="O70" s="51">
        <v>0</v>
      </c>
      <c r="P70" s="51"/>
      <c r="Q70" s="41"/>
      <c r="R70" s="41"/>
      <c r="S70" s="51">
        <v>0</v>
      </c>
      <c r="T70" s="51"/>
      <c r="U70" s="41"/>
      <c r="V70" s="41"/>
    </row>
    <row r="71" spans="1:22" ht="14.25" customHeight="1" hidden="1">
      <c r="A71" s="44"/>
      <c r="B71" s="44"/>
      <c r="C71" s="44"/>
      <c r="D71" s="44"/>
      <c r="E71" s="44"/>
      <c r="F71" s="41"/>
      <c r="G71" s="41"/>
      <c r="H71" s="41"/>
      <c r="I71" s="51"/>
      <c r="J71" s="51"/>
      <c r="K71" s="51"/>
      <c r="L71" s="51"/>
      <c r="M71" s="41"/>
      <c r="N71" s="41"/>
      <c r="O71" s="51"/>
      <c r="P71" s="51"/>
      <c r="Q71" s="41"/>
      <c r="R71" s="41"/>
      <c r="S71" s="51"/>
      <c r="T71" s="51"/>
      <c r="U71" s="41"/>
      <c r="V71" s="41"/>
    </row>
    <row r="72" spans="1:22" ht="12.75" customHeight="1" hidden="1">
      <c r="A72" s="44"/>
      <c r="B72" s="44"/>
      <c r="C72" s="44"/>
      <c r="D72" s="44"/>
      <c r="E72" s="44"/>
      <c r="F72" s="41"/>
      <c r="G72" s="41"/>
      <c r="H72" s="41"/>
      <c r="I72" s="51"/>
      <c r="J72" s="51"/>
      <c r="K72" s="51"/>
      <c r="L72" s="51"/>
      <c r="M72" s="41"/>
      <c r="N72" s="41"/>
      <c r="O72" s="51"/>
      <c r="P72" s="51"/>
      <c r="Q72" s="41"/>
      <c r="R72" s="41"/>
      <c r="S72" s="51"/>
      <c r="T72" s="51"/>
      <c r="U72" s="41"/>
      <c r="V72" s="41"/>
    </row>
    <row r="73" spans="1:22" ht="14.25" customHeight="1" hidden="1">
      <c r="A73" s="46" t="s">
        <v>43</v>
      </c>
      <c r="B73" s="46"/>
      <c r="C73" s="46"/>
      <c r="D73" s="46"/>
      <c r="E73" s="46"/>
      <c r="F73" s="44"/>
      <c r="G73" s="44"/>
      <c r="H73" s="44"/>
      <c r="I73" s="53">
        <f>K73+O73+S73</f>
        <v>0</v>
      </c>
      <c r="J73" s="53"/>
      <c r="K73" s="53">
        <v>0</v>
      </c>
      <c r="L73" s="53"/>
      <c r="M73" s="44"/>
      <c r="N73" s="44"/>
      <c r="O73" s="53">
        <v>0</v>
      </c>
      <c r="P73" s="53"/>
      <c r="Q73" s="44"/>
      <c r="R73" s="44"/>
      <c r="S73" s="53">
        <v>0</v>
      </c>
      <c r="T73" s="53"/>
      <c r="U73" s="44"/>
      <c r="V73" s="44"/>
    </row>
    <row r="74" spans="1:22" ht="14.25" hidden="1">
      <c r="A74" s="46"/>
      <c r="B74" s="46"/>
      <c r="C74" s="46"/>
      <c r="D74" s="46"/>
      <c r="E74" s="46"/>
      <c r="F74" s="44"/>
      <c r="G74" s="44"/>
      <c r="H74" s="44"/>
      <c r="I74" s="53"/>
      <c r="J74" s="53"/>
      <c r="K74" s="53"/>
      <c r="L74" s="53"/>
      <c r="M74" s="44"/>
      <c r="N74" s="44"/>
      <c r="O74" s="53"/>
      <c r="P74" s="53"/>
      <c r="Q74" s="44"/>
      <c r="R74" s="44"/>
      <c r="S74" s="53"/>
      <c r="T74" s="53"/>
      <c r="U74" s="44"/>
      <c r="V74" s="44"/>
    </row>
    <row r="75" spans="1:22" ht="6.75" customHeight="1" hidden="1">
      <c r="A75" s="46"/>
      <c r="B75" s="46"/>
      <c r="C75" s="46"/>
      <c r="D75" s="46"/>
      <c r="E75" s="46"/>
      <c r="F75" s="44"/>
      <c r="G75" s="44"/>
      <c r="H75" s="44"/>
      <c r="I75" s="53"/>
      <c r="J75" s="53"/>
      <c r="K75" s="53"/>
      <c r="L75" s="53"/>
      <c r="M75" s="44"/>
      <c r="N75" s="44"/>
      <c r="O75" s="53"/>
      <c r="P75" s="53"/>
      <c r="Q75" s="44"/>
      <c r="R75" s="44"/>
      <c r="S75" s="53"/>
      <c r="T75" s="53"/>
      <c r="U75" s="44"/>
      <c r="V75" s="44"/>
    </row>
    <row r="76" spans="1:22" ht="12.75" customHeight="1" hidden="1">
      <c r="A76" s="54" t="s">
        <v>44</v>
      </c>
      <c r="B76" s="54"/>
      <c r="C76" s="54"/>
      <c r="D76" s="54"/>
      <c r="E76" s="54"/>
      <c r="F76" s="44"/>
      <c r="G76" s="44"/>
      <c r="H76" s="44"/>
      <c r="I76" s="53"/>
      <c r="J76" s="53"/>
      <c r="K76" s="53"/>
      <c r="L76" s="53"/>
      <c r="M76" s="44"/>
      <c r="N76" s="44"/>
      <c r="O76" s="53"/>
      <c r="P76" s="53"/>
      <c r="Q76" s="44"/>
      <c r="R76" s="44"/>
      <c r="S76" s="53"/>
      <c r="T76" s="53"/>
      <c r="U76" s="44"/>
      <c r="V76" s="44"/>
    </row>
    <row r="77" spans="1:22" ht="15" customHeight="1" hidden="1">
      <c r="A77" s="54"/>
      <c r="B77" s="54"/>
      <c r="C77" s="54"/>
      <c r="D77" s="54"/>
      <c r="E77" s="54"/>
      <c r="F77" s="44"/>
      <c r="G77" s="44"/>
      <c r="H77" s="44"/>
      <c r="I77" s="53"/>
      <c r="J77" s="53"/>
      <c r="K77" s="53"/>
      <c r="L77" s="53"/>
      <c r="M77" s="44"/>
      <c r="N77" s="44"/>
      <c r="O77" s="53"/>
      <c r="P77" s="53"/>
      <c r="Q77" s="44"/>
      <c r="R77" s="44"/>
      <c r="S77" s="53"/>
      <c r="T77" s="53"/>
      <c r="U77" s="44"/>
      <c r="V77" s="44"/>
    </row>
    <row r="78" spans="1:22" ht="13.5" customHeight="1" hidden="1">
      <c r="A78" s="44" t="s">
        <v>45</v>
      </c>
      <c r="B78" s="44"/>
      <c r="C78" s="44"/>
      <c r="D78" s="44"/>
      <c r="E78" s="44"/>
      <c r="F78" s="41"/>
      <c r="G78" s="41"/>
      <c r="H78" s="41"/>
      <c r="I78" s="41">
        <f>K78+O78+S78</f>
        <v>0</v>
      </c>
      <c r="J78" s="41"/>
      <c r="K78" s="41">
        <v>0</v>
      </c>
      <c r="L78" s="41"/>
      <c r="M78" s="41"/>
      <c r="N78" s="41"/>
      <c r="O78" s="41">
        <v>0</v>
      </c>
      <c r="P78" s="41"/>
      <c r="Q78" s="41"/>
      <c r="R78" s="41"/>
      <c r="S78" s="41">
        <v>0</v>
      </c>
      <c r="T78" s="41"/>
      <c r="U78" s="41"/>
      <c r="V78" s="41"/>
    </row>
    <row r="79" spans="1:22" ht="3" customHeight="1" hidden="1">
      <c r="A79" s="44"/>
      <c r="B79" s="44"/>
      <c r="C79" s="44"/>
      <c r="D79" s="44"/>
      <c r="E79" s="44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ht="29.25" customHeight="1" hidden="1">
      <c r="A80" s="46" t="s">
        <v>46</v>
      </c>
      <c r="B80" s="46"/>
      <c r="C80" s="46"/>
      <c r="D80" s="46"/>
      <c r="E80" s="46"/>
      <c r="F80" s="41"/>
      <c r="G80" s="41"/>
      <c r="H80" s="41"/>
      <c r="I80" s="51">
        <f>K80+O80+S80</f>
        <v>0</v>
      </c>
      <c r="J80" s="51"/>
      <c r="K80" s="51">
        <v>0</v>
      </c>
      <c r="L80" s="51"/>
      <c r="M80" s="51"/>
      <c r="N80" s="51"/>
      <c r="O80" s="51">
        <v>0</v>
      </c>
      <c r="P80" s="51"/>
      <c r="Q80" s="51"/>
      <c r="R80" s="51"/>
      <c r="S80" s="51">
        <v>0</v>
      </c>
      <c r="T80" s="51"/>
      <c r="U80" s="51"/>
      <c r="V80" s="51"/>
    </row>
    <row r="81" spans="1:22" ht="24.75" customHeight="1" hidden="1">
      <c r="A81" s="52" t="s">
        <v>47</v>
      </c>
      <c r="B81" s="52"/>
      <c r="C81" s="52"/>
      <c r="D81" s="52"/>
      <c r="E81" s="52"/>
      <c r="F81" s="41"/>
      <c r="G81" s="41"/>
      <c r="H81" s="4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  <row r="82" spans="1:22" ht="21.75" customHeight="1" hidden="1">
      <c r="A82" s="52"/>
      <c r="B82" s="52"/>
      <c r="C82" s="52"/>
      <c r="D82" s="52"/>
      <c r="E82" s="52"/>
      <c r="F82" s="41"/>
      <c r="G82" s="41"/>
      <c r="H82" s="4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1:22" ht="14.25" customHeight="1">
      <c r="A83" s="52" t="s">
        <v>48</v>
      </c>
      <c r="B83" s="52"/>
      <c r="C83" s="52"/>
      <c r="D83" s="52"/>
      <c r="E83" s="52"/>
      <c r="F83" s="41"/>
      <c r="G83" s="41"/>
      <c r="H83" s="41"/>
      <c r="I83" s="41">
        <f>K83+O83+S83</f>
        <v>200000</v>
      </c>
      <c r="J83" s="41"/>
      <c r="K83" s="41">
        <f>K88</f>
        <v>60000</v>
      </c>
      <c r="L83" s="41"/>
      <c r="M83" s="41"/>
      <c r="N83" s="41"/>
      <c r="O83" s="41">
        <v>70000</v>
      </c>
      <c r="P83" s="41"/>
      <c r="Q83" s="41"/>
      <c r="R83" s="41"/>
      <c r="S83" s="41">
        <f>S88</f>
        <v>70000</v>
      </c>
      <c r="T83" s="41"/>
      <c r="U83" s="41"/>
      <c r="V83" s="41"/>
    </row>
    <row r="84" spans="1:22" ht="12" customHeight="1">
      <c r="A84" s="52"/>
      <c r="B84" s="52"/>
      <c r="C84" s="52"/>
      <c r="D84" s="52"/>
      <c r="E84" s="52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</row>
    <row r="85" spans="1:22" ht="3.75" customHeight="1">
      <c r="A85" s="52"/>
      <c r="B85" s="52"/>
      <c r="C85" s="52"/>
      <c r="D85" s="52"/>
      <c r="E85" s="52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</row>
    <row r="86" spans="1:22" ht="14.25" customHeight="1">
      <c r="A86" s="44" t="s">
        <v>35</v>
      </c>
      <c r="B86" s="44"/>
      <c r="C86" s="44"/>
      <c r="D86" s="44"/>
      <c r="E86" s="44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</row>
    <row r="87" spans="1:22" ht="0.75" customHeight="1">
      <c r="A87" s="44"/>
      <c r="B87" s="44"/>
      <c r="C87" s="44"/>
      <c r="D87" s="44"/>
      <c r="E87" s="44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</row>
    <row r="88" spans="1:22" ht="19.5" customHeight="1">
      <c r="A88" s="44" t="s">
        <v>49</v>
      </c>
      <c r="B88" s="44"/>
      <c r="C88" s="44"/>
      <c r="D88" s="44"/>
      <c r="E88" s="44"/>
      <c r="F88" s="41"/>
      <c r="G88" s="41"/>
      <c r="H88" s="41"/>
      <c r="I88" s="41">
        <f>K88+O88+S88</f>
        <v>200000</v>
      </c>
      <c r="J88" s="41"/>
      <c r="K88" s="41">
        <v>60000</v>
      </c>
      <c r="L88" s="41"/>
      <c r="M88" s="41"/>
      <c r="N88" s="41"/>
      <c r="O88" s="41">
        <v>70000</v>
      </c>
      <c r="P88" s="41"/>
      <c r="Q88" s="41"/>
      <c r="R88" s="41"/>
      <c r="S88" s="41">
        <v>70000</v>
      </c>
      <c r="T88" s="41"/>
      <c r="U88" s="41"/>
      <c r="V88" s="41"/>
    </row>
    <row r="89" spans="1:22" ht="3.75" customHeight="1">
      <c r="A89" s="44"/>
      <c r="B89" s="44"/>
      <c r="C89" s="44"/>
      <c r="D89" s="44"/>
      <c r="E89" s="44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</row>
    <row r="90" spans="1:22" ht="13.5" customHeight="1">
      <c r="A90" s="44" t="s">
        <v>50</v>
      </c>
      <c r="B90" s="44"/>
      <c r="C90" s="44"/>
      <c r="D90" s="44"/>
      <c r="E90" s="44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</row>
    <row r="91" spans="1:22" ht="3" customHeight="1">
      <c r="A91" s="44"/>
      <c r="B91" s="44"/>
      <c r="C91" s="44"/>
      <c r="D91" s="44"/>
      <c r="E91" s="44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</row>
    <row r="92" spans="1:22" ht="23.25" customHeight="1">
      <c r="A92" s="44"/>
      <c r="B92" s="44"/>
      <c r="C92" s="44"/>
      <c r="D92" s="44"/>
      <c r="E92" s="44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</row>
    <row r="93" spans="1:22" ht="13.5" customHeight="1">
      <c r="A93" s="44" t="s">
        <v>51</v>
      </c>
      <c r="B93" s="44"/>
      <c r="C93" s="44"/>
      <c r="D93" s="44"/>
      <c r="E93" s="44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</row>
    <row r="94" spans="1:22" ht="15" customHeight="1">
      <c r="A94" s="44"/>
      <c r="B94" s="44"/>
      <c r="C94" s="44"/>
      <c r="D94" s="44"/>
      <c r="E94" s="44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</row>
    <row r="95" spans="1:22" ht="14.25" hidden="1">
      <c r="A95" s="44"/>
      <c r="B95" s="44"/>
      <c r="C95" s="44"/>
      <c r="D95" s="44"/>
      <c r="E95" s="44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</row>
    <row r="96" spans="1:22" ht="14.25" customHeight="1">
      <c r="A96" s="44" t="s">
        <v>52</v>
      </c>
      <c r="B96" s="44"/>
      <c r="C96" s="44"/>
      <c r="D96" s="44"/>
      <c r="E96" s="44"/>
      <c r="F96" s="41">
        <v>900</v>
      </c>
      <c r="G96" s="41"/>
      <c r="H96" s="41"/>
      <c r="I96" s="41">
        <f>I101+I112+I156+I158</f>
        <v>33630500</v>
      </c>
      <c r="J96" s="41"/>
      <c r="K96" s="41">
        <f>K101+K112+K156+K158</f>
        <v>11310500</v>
      </c>
      <c r="L96" s="41"/>
      <c r="M96" s="41"/>
      <c r="N96" s="41"/>
      <c r="O96" s="41">
        <f>O101+O112+O158+O156</f>
        <v>11160000</v>
      </c>
      <c r="P96" s="41"/>
      <c r="Q96" s="41"/>
      <c r="R96" s="41"/>
      <c r="S96" s="41">
        <f>S101+S112+S158+S156</f>
        <v>11160000</v>
      </c>
      <c r="T96" s="41"/>
      <c r="U96" s="41"/>
      <c r="V96" s="41"/>
    </row>
    <row r="97" spans="1:22" ht="1.5" customHeight="1">
      <c r="A97" s="44"/>
      <c r="B97" s="44"/>
      <c r="C97" s="44"/>
      <c r="D97" s="44"/>
      <c r="E97" s="44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spans="1:22" ht="12.75" customHeight="1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14.25" customHeight="1">
      <c r="A99" s="44" t="s">
        <v>35</v>
      </c>
      <c r="B99" s="44"/>
      <c r="C99" s="44"/>
      <c r="D99" s="44"/>
      <c r="E99" s="44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</row>
    <row r="100" spans="1:22" ht="2.25" customHeight="1">
      <c r="A100" s="44"/>
      <c r="B100" s="44"/>
      <c r="C100" s="44"/>
      <c r="D100" s="44"/>
      <c r="E100" s="44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 ht="14.25" customHeight="1">
      <c r="A101" s="44" t="s">
        <v>53</v>
      </c>
      <c r="B101" s="44"/>
      <c r="C101" s="44"/>
      <c r="D101" s="44"/>
      <c r="E101" s="44"/>
      <c r="F101" s="41">
        <v>210</v>
      </c>
      <c r="G101" s="41"/>
      <c r="H101" s="41"/>
      <c r="I101" s="41">
        <f>I106+I108+I110</f>
        <v>26110555</v>
      </c>
      <c r="J101" s="41"/>
      <c r="K101" s="41">
        <f>K106+K108+K110</f>
        <v>8691901</v>
      </c>
      <c r="L101" s="41"/>
      <c r="M101" s="41"/>
      <c r="N101" s="41"/>
      <c r="O101" s="41">
        <f>SUM(O106:P111)</f>
        <v>8709327</v>
      </c>
      <c r="P101" s="41"/>
      <c r="Q101" s="41"/>
      <c r="R101" s="41"/>
      <c r="S101" s="41">
        <f>SUM(S106:T111)</f>
        <v>8709327</v>
      </c>
      <c r="T101" s="41"/>
      <c r="U101" s="41"/>
      <c r="V101" s="41"/>
    </row>
    <row r="102" spans="1:22" ht="14.25" customHeight="1">
      <c r="A102" s="44"/>
      <c r="B102" s="44"/>
      <c r="C102" s="44"/>
      <c r="D102" s="44"/>
      <c r="E102" s="44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 ht="1.5" customHeight="1">
      <c r="A103" s="44"/>
      <c r="B103" s="44"/>
      <c r="C103" s="44"/>
      <c r="D103" s="44"/>
      <c r="E103" s="44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1:22" ht="14.25" customHeight="1">
      <c r="A104" s="44" t="s">
        <v>54</v>
      </c>
      <c r="B104" s="44"/>
      <c r="C104" s="44"/>
      <c r="D104" s="44"/>
      <c r="E104" s="44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1:22" ht="3" customHeight="1">
      <c r="A105" s="44"/>
      <c r="B105" s="44"/>
      <c r="C105" s="44"/>
      <c r="D105" s="44"/>
      <c r="E105" s="44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2" ht="14.25" customHeight="1">
      <c r="A106" s="44" t="s">
        <v>8</v>
      </c>
      <c r="B106" s="44"/>
      <c r="C106" s="44"/>
      <c r="D106" s="44"/>
      <c r="E106" s="44"/>
      <c r="F106" s="41">
        <v>211</v>
      </c>
      <c r="G106" s="41"/>
      <c r="H106" s="41"/>
      <c r="I106" s="41">
        <f>K106+O106+S106</f>
        <v>19588950</v>
      </c>
      <c r="J106" s="41"/>
      <c r="K106" s="41">
        <v>6529650</v>
      </c>
      <c r="L106" s="41"/>
      <c r="M106" s="41"/>
      <c r="N106" s="41"/>
      <c r="O106" s="41">
        <v>6529650</v>
      </c>
      <c r="P106" s="41"/>
      <c r="Q106" s="41"/>
      <c r="R106" s="41"/>
      <c r="S106" s="41">
        <v>6529650</v>
      </c>
      <c r="T106" s="41"/>
      <c r="U106" s="41"/>
      <c r="V106" s="41"/>
    </row>
    <row r="107" spans="1:22" ht="2.25" customHeight="1">
      <c r="A107" s="44"/>
      <c r="B107" s="44"/>
      <c r="C107" s="44"/>
      <c r="D107" s="44"/>
      <c r="E107" s="44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 ht="14.25" customHeight="1">
      <c r="A108" s="44" t="s">
        <v>55</v>
      </c>
      <c r="B108" s="44"/>
      <c r="C108" s="44"/>
      <c r="D108" s="44"/>
      <c r="E108" s="44"/>
      <c r="F108" s="41">
        <v>212</v>
      </c>
      <c r="G108" s="41"/>
      <c r="H108" s="41"/>
      <c r="I108" s="41">
        <f>K108+O108+S108</f>
        <v>604555</v>
      </c>
      <c r="J108" s="41"/>
      <c r="K108" s="41">
        <v>189901</v>
      </c>
      <c r="L108" s="41"/>
      <c r="M108" s="41"/>
      <c r="N108" s="41"/>
      <c r="O108" s="41">
        <v>207327</v>
      </c>
      <c r="P108" s="41"/>
      <c r="Q108" s="41"/>
      <c r="R108" s="41"/>
      <c r="S108" s="41">
        <v>207327</v>
      </c>
      <c r="T108" s="41"/>
      <c r="U108" s="41"/>
      <c r="V108" s="41"/>
    </row>
    <row r="109" spans="1:22" ht="2.25" customHeight="1">
      <c r="A109" s="44"/>
      <c r="B109" s="44"/>
      <c r="C109" s="44"/>
      <c r="D109" s="44"/>
      <c r="E109" s="44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1:22" ht="14.25" customHeight="1">
      <c r="A110" s="44" t="s">
        <v>9</v>
      </c>
      <c r="B110" s="44"/>
      <c r="C110" s="44"/>
      <c r="D110" s="44"/>
      <c r="E110" s="44"/>
      <c r="F110" s="41">
        <v>213</v>
      </c>
      <c r="G110" s="41"/>
      <c r="H110" s="41"/>
      <c r="I110" s="41">
        <f>K110+O110+S110</f>
        <v>5917050</v>
      </c>
      <c r="J110" s="41"/>
      <c r="K110" s="41">
        <v>1972350</v>
      </c>
      <c r="L110" s="41"/>
      <c r="M110" s="41"/>
      <c r="N110" s="41"/>
      <c r="O110" s="41">
        <v>1972350</v>
      </c>
      <c r="P110" s="41"/>
      <c r="Q110" s="41"/>
      <c r="R110" s="41"/>
      <c r="S110" s="41">
        <v>1972350</v>
      </c>
      <c r="T110" s="41"/>
      <c r="U110" s="41"/>
      <c r="V110" s="41"/>
    </row>
    <row r="111" spans="1:22" ht="16.5" customHeight="1">
      <c r="A111" s="44"/>
      <c r="B111" s="44"/>
      <c r="C111" s="44"/>
      <c r="D111" s="44"/>
      <c r="E111" s="44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 ht="14.25" customHeight="1">
      <c r="A112" s="44" t="s">
        <v>56</v>
      </c>
      <c r="B112" s="44"/>
      <c r="C112" s="44"/>
      <c r="D112" s="44"/>
      <c r="E112" s="44"/>
      <c r="F112" s="41">
        <v>220</v>
      </c>
      <c r="G112" s="41"/>
      <c r="H112" s="41"/>
      <c r="I112" s="41">
        <f>K112+O112+S112</f>
        <v>6878619</v>
      </c>
      <c r="J112" s="41"/>
      <c r="K112" s="41">
        <f>K116+K118+K120+K128+K130+K134</f>
        <v>2352473</v>
      </c>
      <c r="L112" s="41"/>
      <c r="M112" s="41"/>
      <c r="N112" s="41"/>
      <c r="O112" s="41">
        <f>O116+O118+O120+O130+O134</f>
        <v>2263073</v>
      </c>
      <c r="P112" s="41"/>
      <c r="Q112" s="41"/>
      <c r="R112" s="41"/>
      <c r="S112" s="41">
        <f>S116+S118+S120+S130+S134</f>
        <v>2263073</v>
      </c>
      <c r="T112" s="41"/>
      <c r="U112" s="41"/>
      <c r="V112" s="41"/>
    </row>
    <row r="113" spans="1:22" ht="2.25" customHeight="1">
      <c r="A113" s="44"/>
      <c r="B113" s="44"/>
      <c r="C113" s="44"/>
      <c r="D113" s="44"/>
      <c r="E113" s="44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spans="1:22" ht="14.25" customHeight="1">
      <c r="A114" s="44" t="s">
        <v>54</v>
      </c>
      <c r="B114" s="44"/>
      <c r="C114" s="44"/>
      <c r="D114" s="44"/>
      <c r="E114" s="44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1:22" ht="2.25" customHeight="1">
      <c r="A115" s="44"/>
      <c r="B115" s="44"/>
      <c r="C115" s="44"/>
      <c r="D115" s="44"/>
      <c r="E115" s="44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</row>
    <row r="116" spans="1:22" ht="14.25" customHeight="1">
      <c r="A116" s="44" t="s">
        <v>57</v>
      </c>
      <c r="B116" s="44"/>
      <c r="C116" s="44"/>
      <c r="D116" s="44"/>
      <c r="E116" s="44"/>
      <c r="F116" s="41">
        <v>221</v>
      </c>
      <c r="G116" s="41"/>
      <c r="H116" s="41"/>
      <c r="I116" s="41">
        <f>K116+O116+S116</f>
        <v>64800</v>
      </c>
      <c r="J116" s="41"/>
      <c r="K116" s="41">
        <v>21600</v>
      </c>
      <c r="L116" s="41"/>
      <c r="M116" s="41"/>
      <c r="N116" s="41"/>
      <c r="O116" s="41">
        <v>21600</v>
      </c>
      <c r="P116" s="41"/>
      <c r="Q116" s="41"/>
      <c r="R116" s="41"/>
      <c r="S116" s="41">
        <v>21600</v>
      </c>
      <c r="T116" s="41"/>
      <c r="U116" s="41"/>
      <c r="V116" s="41"/>
    </row>
    <row r="117" spans="1:22" ht="3.75" customHeight="1">
      <c r="A117" s="44"/>
      <c r="B117" s="44"/>
      <c r="C117" s="44"/>
      <c r="D117" s="44"/>
      <c r="E117" s="44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spans="1:22" ht="14.25" customHeight="1">
      <c r="A118" s="46" t="s">
        <v>58</v>
      </c>
      <c r="B118" s="46"/>
      <c r="C118" s="46"/>
      <c r="D118" s="46"/>
      <c r="E118" s="46"/>
      <c r="F118" s="45">
        <v>222</v>
      </c>
      <c r="G118" s="45"/>
      <c r="H118" s="45"/>
      <c r="I118" s="45">
        <f>K118+O118+S118</f>
        <v>0</v>
      </c>
      <c r="J118" s="45"/>
      <c r="K118" s="45">
        <v>0</v>
      </c>
      <c r="L118" s="45"/>
      <c r="M118" s="45"/>
      <c r="N118" s="45"/>
      <c r="O118" s="45">
        <v>0</v>
      </c>
      <c r="P118" s="45"/>
      <c r="Q118" s="45"/>
      <c r="R118" s="45"/>
      <c r="S118" s="45">
        <v>0</v>
      </c>
      <c r="T118" s="45"/>
      <c r="U118" s="45"/>
      <c r="V118" s="45"/>
    </row>
    <row r="119" spans="1:22" ht="3" customHeight="1">
      <c r="A119" s="46"/>
      <c r="B119" s="46"/>
      <c r="C119" s="46"/>
      <c r="D119" s="46"/>
      <c r="E119" s="46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</row>
    <row r="120" spans="1:22" ht="14.25" customHeight="1">
      <c r="A120" s="70" t="s">
        <v>10</v>
      </c>
      <c r="B120" s="70"/>
      <c r="C120" s="70"/>
      <c r="D120" s="70"/>
      <c r="E120" s="70"/>
      <c r="F120" s="45">
        <v>223</v>
      </c>
      <c r="G120" s="45"/>
      <c r="H120" s="45"/>
      <c r="I120" s="45">
        <f>SUM(I122:J127)</f>
        <v>6320700</v>
      </c>
      <c r="J120" s="45"/>
      <c r="K120" s="45">
        <f>SUM(K122:L127)</f>
        <v>2106900</v>
      </c>
      <c r="L120" s="45"/>
      <c r="M120" s="45"/>
      <c r="N120" s="45"/>
      <c r="O120" s="45">
        <f>SUM(O122:P127)</f>
        <v>2106900</v>
      </c>
      <c r="P120" s="45"/>
      <c r="Q120" s="45"/>
      <c r="R120" s="45"/>
      <c r="S120" s="45">
        <f>SUM(S122:T127)</f>
        <v>2106900</v>
      </c>
      <c r="T120" s="45"/>
      <c r="U120" s="45"/>
      <c r="V120" s="45"/>
    </row>
    <row r="121" spans="1:22" ht="2.25" customHeight="1">
      <c r="A121" s="70"/>
      <c r="B121" s="70"/>
      <c r="C121" s="70"/>
      <c r="D121" s="70"/>
      <c r="E121" s="70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</row>
    <row r="122" spans="1:22" ht="14.25" customHeight="1">
      <c r="A122" s="56"/>
      <c r="B122" s="56"/>
      <c r="C122" s="56"/>
      <c r="D122" s="56"/>
      <c r="E122" s="56"/>
      <c r="F122" s="55" t="s">
        <v>108</v>
      </c>
      <c r="G122" s="55"/>
      <c r="H122" s="55"/>
      <c r="I122" s="55">
        <f>K122+O122+S122</f>
        <v>4454052</v>
      </c>
      <c r="J122" s="55"/>
      <c r="K122" s="55">
        <v>1484684</v>
      </c>
      <c r="L122" s="55"/>
      <c r="M122" s="55"/>
      <c r="N122" s="55"/>
      <c r="O122" s="55">
        <v>1484684</v>
      </c>
      <c r="P122" s="55"/>
      <c r="Q122" s="55"/>
      <c r="R122" s="55"/>
      <c r="S122" s="55">
        <v>1484684</v>
      </c>
      <c r="T122" s="55"/>
      <c r="U122" s="55"/>
      <c r="V122" s="55"/>
    </row>
    <row r="123" spans="1:22" ht="0.75" customHeight="1">
      <c r="A123" s="56"/>
      <c r="B123" s="56"/>
      <c r="C123" s="56"/>
      <c r="D123" s="56"/>
      <c r="E123" s="56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1:22" ht="14.25" customHeight="1">
      <c r="A124" s="39"/>
      <c r="B124" s="60"/>
      <c r="C124" s="60"/>
      <c r="D124" s="60"/>
      <c r="E124" s="35"/>
      <c r="F124" s="39" t="s">
        <v>109</v>
      </c>
      <c r="G124" s="60"/>
      <c r="H124" s="35"/>
      <c r="I124" s="39">
        <f>K124+O124+S124</f>
        <v>1702008</v>
      </c>
      <c r="J124" s="40"/>
      <c r="K124" s="31">
        <v>567336</v>
      </c>
      <c r="L124" s="35"/>
      <c r="M124" s="38"/>
      <c r="N124" s="35"/>
      <c r="O124" s="39">
        <v>567336</v>
      </c>
      <c r="P124" s="40"/>
      <c r="Q124" s="38"/>
      <c r="R124" s="35"/>
      <c r="S124" s="39">
        <v>567336</v>
      </c>
      <c r="T124" s="40"/>
      <c r="U124" s="55"/>
      <c r="V124" s="55"/>
    </row>
    <row r="125" spans="1:22" ht="20.25" customHeight="1">
      <c r="A125" s="39"/>
      <c r="B125" s="60"/>
      <c r="C125" s="60"/>
      <c r="D125" s="60"/>
      <c r="E125" s="35"/>
      <c r="F125" s="39" t="s">
        <v>110</v>
      </c>
      <c r="G125" s="60"/>
      <c r="H125" s="35"/>
      <c r="I125" s="39">
        <f>SUM(K125:T125)</f>
        <v>52740</v>
      </c>
      <c r="J125" s="40"/>
      <c r="K125" s="31">
        <v>17580</v>
      </c>
      <c r="L125" s="35"/>
      <c r="M125" s="38"/>
      <c r="N125" s="35"/>
      <c r="O125" s="39">
        <v>17580</v>
      </c>
      <c r="P125" s="40"/>
      <c r="Q125" s="38"/>
      <c r="R125" s="35"/>
      <c r="S125" s="39">
        <v>17580</v>
      </c>
      <c r="T125" s="40"/>
      <c r="U125" s="55"/>
      <c r="V125" s="55"/>
    </row>
    <row r="126" spans="1:22" ht="14.25" customHeight="1">
      <c r="A126" s="57"/>
      <c r="B126" s="57"/>
      <c r="C126" s="57"/>
      <c r="D126" s="57"/>
      <c r="E126" s="57"/>
      <c r="F126" s="58" t="s">
        <v>111</v>
      </c>
      <c r="G126" s="58"/>
      <c r="H126" s="58"/>
      <c r="I126" s="58">
        <f>K126+O126+S126</f>
        <v>111900</v>
      </c>
      <c r="J126" s="58"/>
      <c r="K126" s="58">
        <v>37300</v>
      </c>
      <c r="L126" s="58"/>
      <c r="M126" s="58"/>
      <c r="N126" s="58"/>
      <c r="O126" s="58">
        <v>37300</v>
      </c>
      <c r="P126" s="58"/>
      <c r="Q126" s="58"/>
      <c r="R126" s="58"/>
      <c r="S126" s="58">
        <v>37300</v>
      </c>
      <c r="T126" s="58"/>
      <c r="U126" s="58"/>
      <c r="V126" s="58"/>
    </row>
    <row r="127" spans="1:22" ht="1.5" customHeight="1">
      <c r="A127" s="57"/>
      <c r="B127" s="57"/>
      <c r="C127" s="57"/>
      <c r="D127" s="57"/>
      <c r="E127" s="57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</row>
    <row r="128" spans="1:22" ht="14.25" customHeight="1">
      <c r="A128" s="59" t="s">
        <v>59</v>
      </c>
      <c r="B128" s="59"/>
      <c r="C128" s="59"/>
      <c r="D128" s="59"/>
      <c r="E128" s="59"/>
      <c r="F128" s="41">
        <v>224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</row>
    <row r="129" spans="1:22" ht="11.25" customHeight="1">
      <c r="A129" s="59"/>
      <c r="B129" s="59"/>
      <c r="C129" s="59"/>
      <c r="D129" s="59"/>
      <c r="E129" s="59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</row>
    <row r="130" spans="1:22" ht="14.25" customHeight="1">
      <c r="A130" s="46" t="s">
        <v>13</v>
      </c>
      <c r="B130" s="46"/>
      <c r="C130" s="46"/>
      <c r="D130" s="46"/>
      <c r="E130" s="46"/>
      <c r="F130" s="45">
        <v>225</v>
      </c>
      <c r="G130" s="45"/>
      <c r="H130" s="45"/>
      <c r="I130" s="45">
        <f>K130+O130+S130</f>
        <v>199700</v>
      </c>
      <c r="J130" s="45"/>
      <c r="K130" s="45">
        <f>K132</f>
        <v>101500</v>
      </c>
      <c r="L130" s="45"/>
      <c r="M130" s="45"/>
      <c r="N130" s="45"/>
      <c r="O130" s="45">
        <f>O132</f>
        <v>49100</v>
      </c>
      <c r="P130" s="45"/>
      <c r="Q130" s="45"/>
      <c r="R130" s="45"/>
      <c r="S130" s="45">
        <f>SUM(S132)</f>
        <v>49100</v>
      </c>
      <c r="T130" s="45"/>
      <c r="U130" s="45"/>
      <c r="V130" s="45"/>
    </row>
    <row r="131" spans="1:22" ht="16.5" customHeight="1">
      <c r="A131" s="46"/>
      <c r="B131" s="46"/>
      <c r="C131" s="46"/>
      <c r="D131" s="46"/>
      <c r="E131" s="46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</row>
    <row r="132" spans="1:22" ht="9.75" customHeight="1">
      <c r="A132" s="39"/>
      <c r="B132" s="60"/>
      <c r="C132" s="60"/>
      <c r="D132" s="60"/>
      <c r="E132" s="40"/>
      <c r="F132" s="39">
        <v>225</v>
      </c>
      <c r="G132" s="60"/>
      <c r="H132" s="40"/>
      <c r="I132" s="39">
        <f>K132+O132+S132</f>
        <v>199700</v>
      </c>
      <c r="J132" s="40"/>
      <c r="K132" s="39">
        <v>101500</v>
      </c>
      <c r="L132" s="40"/>
      <c r="M132" s="39"/>
      <c r="N132" s="40"/>
      <c r="O132" s="39">
        <v>49100</v>
      </c>
      <c r="P132" s="40"/>
      <c r="Q132" s="39"/>
      <c r="R132" s="40"/>
      <c r="S132" s="39">
        <v>49100</v>
      </c>
      <c r="T132" s="40"/>
      <c r="U132" s="39"/>
      <c r="V132" s="40"/>
    </row>
    <row r="133" spans="1:22" ht="5.25" customHeight="1">
      <c r="A133" s="39"/>
      <c r="B133" s="60"/>
      <c r="C133" s="60"/>
      <c r="D133" s="60"/>
      <c r="E133" s="40"/>
      <c r="F133" s="39"/>
      <c r="G133" s="60"/>
      <c r="H133" s="40"/>
      <c r="I133" s="39"/>
      <c r="J133" s="40"/>
      <c r="K133" s="39"/>
      <c r="L133" s="40"/>
      <c r="M133" s="39"/>
      <c r="N133" s="40"/>
      <c r="O133" s="39"/>
      <c r="P133" s="40"/>
      <c r="Q133" s="39"/>
      <c r="R133" s="40"/>
      <c r="S133" s="39"/>
      <c r="T133" s="40"/>
      <c r="U133" s="39"/>
      <c r="V133" s="40"/>
    </row>
    <row r="134" spans="1:22" ht="14.25" customHeight="1">
      <c r="A134" s="46" t="s">
        <v>60</v>
      </c>
      <c r="B134" s="46"/>
      <c r="C134" s="46"/>
      <c r="D134" s="46"/>
      <c r="E134" s="46"/>
      <c r="F134" s="45">
        <v>226</v>
      </c>
      <c r="G134" s="45"/>
      <c r="H134" s="45"/>
      <c r="I134" s="45">
        <f>K134+O134+S134</f>
        <v>293419</v>
      </c>
      <c r="J134" s="45"/>
      <c r="K134" s="45">
        <v>122473</v>
      </c>
      <c r="L134" s="45"/>
      <c r="M134" s="45"/>
      <c r="N134" s="45"/>
      <c r="O134" s="45">
        <v>85473</v>
      </c>
      <c r="P134" s="45"/>
      <c r="Q134" s="45"/>
      <c r="R134" s="45"/>
      <c r="S134" s="45">
        <v>85473</v>
      </c>
      <c r="T134" s="45"/>
      <c r="U134" s="45"/>
      <c r="V134" s="45"/>
    </row>
    <row r="135" spans="1:22" ht="4.5" customHeight="1">
      <c r="A135" s="46"/>
      <c r="B135" s="46"/>
      <c r="C135" s="46"/>
      <c r="D135" s="46"/>
      <c r="E135" s="46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</row>
    <row r="136" spans="1:22" ht="14.25" customHeight="1">
      <c r="A136" s="44" t="s">
        <v>61</v>
      </c>
      <c r="B136" s="44"/>
      <c r="C136" s="44"/>
      <c r="D136" s="44"/>
      <c r="E136" s="44"/>
      <c r="F136" s="41">
        <v>240</v>
      </c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</row>
    <row r="137" spans="1:22" ht="14.25" customHeight="1">
      <c r="A137" s="44"/>
      <c r="B137" s="44"/>
      <c r="C137" s="44"/>
      <c r="D137" s="44"/>
      <c r="E137" s="44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</row>
    <row r="138" spans="1:22" ht="0.75" customHeight="1">
      <c r="A138" s="44"/>
      <c r="B138" s="44"/>
      <c r="C138" s="44"/>
      <c r="D138" s="44"/>
      <c r="E138" s="44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</row>
    <row r="139" spans="1:22" ht="14.25" customHeight="1">
      <c r="A139" s="44" t="s">
        <v>54</v>
      </c>
      <c r="B139" s="44"/>
      <c r="C139" s="44"/>
      <c r="D139" s="44"/>
      <c r="E139" s="44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</row>
    <row r="140" spans="1:22" ht="6" customHeight="1">
      <c r="A140" s="44"/>
      <c r="B140" s="44"/>
      <c r="C140" s="44"/>
      <c r="D140" s="44"/>
      <c r="E140" s="44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</row>
    <row r="141" spans="1:22" ht="14.25" customHeight="1">
      <c r="A141" s="44" t="s">
        <v>62</v>
      </c>
      <c r="B141" s="44"/>
      <c r="C141" s="44"/>
      <c r="D141" s="44"/>
      <c r="E141" s="44"/>
      <c r="F141" s="41">
        <v>241</v>
      </c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</row>
    <row r="142" spans="1:22" ht="14.25" customHeight="1">
      <c r="A142" s="44"/>
      <c r="B142" s="44"/>
      <c r="C142" s="44"/>
      <c r="D142" s="44"/>
      <c r="E142" s="44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</row>
    <row r="143" spans="1:22" ht="14.25" customHeight="1">
      <c r="A143" s="44"/>
      <c r="B143" s="44"/>
      <c r="C143" s="44"/>
      <c r="D143" s="44"/>
      <c r="E143" s="44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</row>
    <row r="144" spans="1:22" ht="5.25" customHeight="1">
      <c r="A144" s="44"/>
      <c r="B144" s="44"/>
      <c r="C144" s="44"/>
      <c r="D144" s="44"/>
      <c r="E144" s="44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</row>
    <row r="145" spans="1:22" ht="14.25" customHeight="1">
      <c r="A145" s="44" t="s">
        <v>63</v>
      </c>
      <c r="B145" s="44"/>
      <c r="C145" s="44"/>
      <c r="D145" s="44"/>
      <c r="E145" s="44"/>
      <c r="F145" s="41">
        <v>260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</row>
    <row r="146" spans="1:22" ht="3" customHeight="1">
      <c r="A146" s="44"/>
      <c r="B146" s="44"/>
      <c r="C146" s="44"/>
      <c r="D146" s="44"/>
      <c r="E146" s="44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</row>
    <row r="147" spans="1:22" ht="14.25" customHeight="1">
      <c r="A147" s="44" t="s">
        <v>54</v>
      </c>
      <c r="B147" s="44"/>
      <c r="C147" s="44"/>
      <c r="D147" s="44"/>
      <c r="E147" s="44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</row>
    <row r="148" spans="1:22" ht="4.5" customHeight="1">
      <c r="A148" s="44"/>
      <c r="B148" s="44"/>
      <c r="C148" s="44"/>
      <c r="D148" s="44"/>
      <c r="E148" s="44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</row>
    <row r="149" spans="1:22" ht="14.25" customHeight="1">
      <c r="A149" s="44" t="s">
        <v>64</v>
      </c>
      <c r="B149" s="44"/>
      <c r="C149" s="44"/>
      <c r="D149" s="44"/>
      <c r="E149" s="44"/>
      <c r="F149" s="41">
        <v>262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</row>
    <row r="150" spans="1:22" ht="17.25" customHeight="1">
      <c r="A150" s="44"/>
      <c r="B150" s="44"/>
      <c r="C150" s="44"/>
      <c r="D150" s="44"/>
      <c r="E150" s="44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</row>
    <row r="151" spans="1:22" ht="12.75" customHeight="1" hidden="1">
      <c r="A151" s="44"/>
      <c r="B151" s="44"/>
      <c r="C151" s="44"/>
      <c r="D151" s="44"/>
      <c r="E151" s="44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</row>
    <row r="152" spans="1:22" ht="14.25" customHeight="1">
      <c r="A152" s="44" t="s">
        <v>65</v>
      </c>
      <c r="B152" s="44"/>
      <c r="C152" s="44"/>
      <c r="D152" s="44"/>
      <c r="E152" s="44"/>
      <c r="F152" s="41">
        <v>263</v>
      </c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1:22" ht="14.25" customHeight="1">
      <c r="A153" s="44"/>
      <c r="B153" s="44"/>
      <c r="C153" s="44"/>
      <c r="D153" s="44"/>
      <c r="E153" s="44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</row>
    <row r="154" spans="1:22" ht="18" customHeight="1">
      <c r="A154" s="44"/>
      <c r="B154" s="44"/>
      <c r="C154" s="44"/>
      <c r="D154" s="44"/>
      <c r="E154" s="44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</row>
    <row r="155" spans="1:22" ht="12.75" customHeight="1" hidden="1">
      <c r="A155" s="44"/>
      <c r="B155" s="44"/>
      <c r="C155" s="44"/>
      <c r="D155" s="44"/>
      <c r="E155" s="44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</row>
    <row r="156" spans="1:22" ht="14.25" customHeight="1">
      <c r="A156" s="44" t="s">
        <v>20</v>
      </c>
      <c r="B156" s="44"/>
      <c r="C156" s="44"/>
      <c r="D156" s="44"/>
      <c r="E156" s="44"/>
      <c r="F156" s="41">
        <v>290</v>
      </c>
      <c r="G156" s="41"/>
      <c r="H156" s="41"/>
      <c r="I156" s="41">
        <f>K156+O156+S156</f>
        <v>228600</v>
      </c>
      <c r="J156" s="41"/>
      <c r="K156" s="41">
        <v>76600</v>
      </c>
      <c r="L156" s="41"/>
      <c r="M156" s="41"/>
      <c r="N156" s="41"/>
      <c r="O156" s="41">
        <v>76000</v>
      </c>
      <c r="P156" s="41"/>
      <c r="Q156" s="41"/>
      <c r="R156" s="41"/>
      <c r="S156" s="41">
        <v>76000</v>
      </c>
      <c r="T156" s="41"/>
      <c r="U156" s="41"/>
      <c r="V156" s="41"/>
    </row>
    <row r="157" spans="1:22" ht="9" customHeight="1">
      <c r="A157" s="44"/>
      <c r="B157" s="44"/>
      <c r="C157" s="44"/>
      <c r="D157" s="44"/>
      <c r="E157" s="44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</row>
    <row r="158" spans="1:22" ht="14.25" customHeight="1">
      <c r="A158" s="44" t="s">
        <v>66</v>
      </c>
      <c r="B158" s="44"/>
      <c r="C158" s="44"/>
      <c r="D158" s="44"/>
      <c r="E158" s="44"/>
      <c r="F158" s="41">
        <v>300</v>
      </c>
      <c r="G158" s="41"/>
      <c r="H158" s="41"/>
      <c r="I158" s="41">
        <f>K158+O158+S158</f>
        <v>412726</v>
      </c>
      <c r="J158" s="41"/>
      <c r="K158" s="41">
        <f>K162+K168</f>
        <v>189526</v>
      </c>
      <c r="L158" s="41"/>
      <c r="M158" s="41"/>
      <c r="N158" s="41"/>
      <c r="O158" s="41">
        <f>O162+O168</f>
        <v>111600</v>
      </c>
      <c r="P158" s="41"/>
      <c r="Q158" s="41"/>
      <c r="R158" s="41"/>
      <c r="S158" s="41">
        <v>111600</v>
      </c>
      <c r="T158" s="41"/>
      <c r="U158" s="41"/>
      <c r="V158" s="41"/>
    </row>
    <row r="159" spans="1:22" ht="15.75" customHeight="1">
      <c r="A159" s="44"/>
      <c r="B159" s="44"/>
      <c r="C159" s="44"/>
      <c r="D159" s="44"/>
      <c r="E159" s="44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</row>
    <row r="160" spans="1:22" ht="14.25" customHeight="1">
      <c r="A160" s="44" t="s">
        <v>54</v>
      </c>
      <c r="B160" s="44"/>
      <c r="C160" s="44"/>
      <c r="D160" s="44"/>
      <c r="E160" s="44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</row>
    <row r="161" spans="1:22" ht="6.75" customHeight="1">
      <c r="A161" s="44"/>
      <c r="B161" s="44"/>
      <c r="C161" s="44"/>
      <c r="D161" s="44"/>
      <c r="E161" s="44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</row>
    <row r="162" spans="1:22" ht="14.25" customHeight="1">
      <c r="A162" s="44" t="s">
        <v>21</v>
      </c>
      <c r="B162" s="44"/>
      <c r="C162" s="44"/>
      <c r="D162" s="44"/>
      <c r="E162" s="44"/>
      <c r="F162" s="41">
        <v>310</v>
      </c>
      <c r="G162" s="41"/>
      <c r="H162" s="41"/>
      <c r="I162" s="41">
        <f>K162+O162+S162</f>
        <v>36000</v>
      </c>
      <c r="J162" s="41"/>
      <c r="K162" s="41">
        <v>12000</v>
      </c>
      <c r="L162" s="41"/>
      <c r="M162" s="41"/>
      <c r="N162" s="41"/>
      <c r="O162" s="41">
        <v>12000</v>
      </c>
      <c r="P162" s="41"/>
      <c r="Q162" s="41"/>
      <c r="R162" s="41"/>
      <c r="S162" s="41">
        <v>12000</v>
      </c>
      <c r="T162" s="41"/>
      <c r="U162" s="41"/>
      <c r="V162" s="41"/>
    </row>
    <row r="163" spans="1:22" ht="14.25" customHeight="1">
      <c r="A163" s="44"/>
      <c r="B163" s="44"/>
      <c r="C163" s="44"/>
      <c r="D163" s="44"/>
      <c r="E163" s="44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</row>
    <row r="164" spans="1:22" ht="14.25" customHeight="1">
      <c r="A164" s="44" t="s">
        <v>67</v>
      </c>
      <c r="B164" s="44"/>
      <c r="C164" s="44"/>
      <c r="D164" s="44"/>
      <c r="E164" s="44"/>
      <c r="F164" s="41">
        <v>320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</row>
    <row r="165" spans="1:22" ht="18" customHeight="1">
      <c r="A165" s="44"/>
      <c r="B165" s="44"/>
      <c r="C165" s="44"/>
      <c r="D165" s="44"/>
      <c r="E165" s="44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</row>
    <row r="166" spans="1:22" ht="14.25" customHeight="1">
      <c r="A166" s="44" t="s">
        <v>68</v>
      </c>
      <c r="B166" s="44"/>
      <c r="C166" s="44"/>
      <c r="D166" s="44"/>
      <c r="E166" s="44"/>
      <c r="F166" s="41">
        <v>330</v>
      </c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</row>
    <row r="167" spans="1:22" ht="14.25" customHeight="1">
      <c r="A167" s="44"/>
      <c r="B167" s="44"/>
      <c r="C167" s="44"/>
      <c r="D167" s="44"/>
      <c r="E167" s="44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</row>
    <row r="168" spans="1:22" ht="14.25" customHeight="1">
      <c r="A168" s="44" t="s">
        <v>23</v>
      </c>
      <c r="B168" s="44"/>
      <c r="C168" s="44"/>
      <c r="D168" s="44"/>
      <c r="E168" s="44"/>
      <c r="F168" s="41">
        <v>340</v>
      </c>
      <c r="G168" s="41"/>
      <c r="H168" s="41"/>
      <c r="I168" s="41">
        <f>K168+O168+S168</f>
        <v>426726</v>
      </c>
      <c r="J168" s="41"/>
      <c r="K168" s="41">
        <f>SUM(K170:K171)</f>
        <v>177526</v>
      </c>
      <c r="L168" s="41"/>
      <c r="M168" s="41"/>
      <c r="N168" s="41"/>
      <c r="O168" s="41">
        <f>O170+O171</f>
        <v>99600</v>
      </c>
      <c r="P168" s="41"/>
      <c r="Q168" s="41"/>
      <c r="R168" s="41"/>
      <c r="S168" s="41">
        <v>149600</v>
      </c>
      <c r="T168" s="41"/>
      <c r="U168" s="41"/>
      <c r="V168" s="41"/>
    </row>
    <row r="169" spans="1:22" ht="16.5" customHeight="1">
      <c r="A169" s="44"/>
      <c r="B169" s="44"/>
      <c r="C169" s="44"/>
      <c r="D169" s="44"/>
      <c r="E169" s="44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</row>
    <row r="170" spans="1:22" ht="16.5" customHeight="1">
      <c r="A170" s="61"/>
      <c r="B170" s="62"/>
      <c r="C170" s="62"/>
      <c r="D170" s="63"/>
      <c r="E170" s="27"/>
      <c r="F170" s="61" t="s">
        <v>107</v>
      </c>
      <c r="G170" s="63"/>
      <c r="H170" s="26"/>
      <c r="I170" s="61">
        <f>K170+O170+S170</f>
        <v>210000</v>
      </c>
      <c r="J170" s="63"/>
      <c r="K170" s="26">
        <v>110000</v>
      </c>
      <c r="L170" s="26"/>
      <c r="M170" s="61"/>
      <c r="N170" s="63"/>
      <c r="O170" s="61">
        <v>50000</v>
      </c>
      <c r="P170" s="63"/>
      <c r="Q170" s="61"/>
      <c r="R170" s="63"/>
      <c r="S170" s="61">
        <v>50000</v>
      </c>
      <c r="T170" s="63"/>
      <c r="U170" s="61"/>
      <c r="V170" s="63"/>
    </row>
    <row r="171" spans="1:22" ht="16.5" customHeight="1">
      <c r="A171" s="61"/>
      <c r="B171" s="62"/>
      <c r="C171" s="62"/>
      <c r="D171" s="63"/>
      <c r="E171" s="27"/>
      <c r="F171" s="61">
        <v>340</v>
      </c>
      <c r="G171" s="63"/>
      <c r="H171" s="26"/>
      <c r="I171" s="61">
        <f>K171+O171+S171</f>
        <v>166726</v>
      </c>
      <c r="J171" s="63"/>
      <c r="K171" s="26">
        <v>67526</v>
      </c>
      <c r="L171" s="26"/>
      <c r="M171" s="61"/>
      <c r="N171" s="63"/>
      <c r="O171" s="61">
        <v>49600</v>
      </c>
      <c r="P171" s="63"/>
      <c r="Q171" s="61"/>
      <c r="R171" s="63"/>
      <c r="S171" s="61">
        <v>49600</v>
      </c>
      <c r="T171" s="63"/>
      <c r="U171" s="61"/>
      <c r="V171" s="63"/>
    </row>
    <row r="172" spans="1:22" ht="14.25" customHeight="1">
      <c r="A172" s="44" t="s">
        <v>69</v>
      </c>
      <c r="B172" s="44"/>
      <c r="C172" s="44"/>
      <c r="D172" s="44"/>
      <c r="E172" s="44"/>
      <c r="F172" s="41">
        <v>500</v>
      </c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 ht="16.5" customHeight="1">
      <c r="A173" s="44"/>
      <c r="B173" s="44"/>
      <c r="C173" s="44"/>
      <c r="D173" s="44"/>
      <c r="E173" s="44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</row>
    <row r="174" spans="1:22" ht="14.25" customHeight="1">
      <c r="A174" s="44" t="s">
        <v>54</v>
      </c>
      <c r="B174" s="44"/>
      <c r="C174" s="44"/>
      <c r="D174" s="44"/>
      <c r="E174" s="44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</row>
    <row r="175" spans="1:22" ht="9" customHeight="1">
      <c r="A175" s="44"/>
      <c r="B175" s="44"/>
      <c r="C175" s="44"/>
      <c r="D175" s="44"/>
      <c r="E175" s="44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</row>
    <row r="176" spans="1:22" ht="14.25" customHeight="1">
      <c r="A176" s="44" t="s">
        <v>70</v>
      </c>
      <c r="B176" s="44"/>
      <c r="C176" s="44"/>
      <c r="D176" s="44"/>
      <c r="E176" s="44"/>
      <c r="F176" s="41">
        <v>520</v>
      </c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22" ht="14.25" customHeight="1">
      <c r="A177" s="44"/>
      <c r="B177" s="44"/>
      <c r="C177" s="44"/>
      <c r="D177" s="44"/>
      <c r="E177" s="44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</row>
    <row r="178" spans="1:22" ht="14.25" customHeight="1">
      <c r="A178" s="44"/>
      <c r="B178" s="44"/>
      <c r="C178" s="44"/>
      <c r="D178" s="44"/>
      <c r="E178" s="44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</row>
    <row r="179" spans="1:22" ht="3" customHeight="1">
      <c r="A179" s="44"/>
      <c r="B179" s="44"/>
      <c r="C179" s="44"/>
      <c r="D179" s="44"/>
      <c r="E179" s="44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</row>
    <row r="180" spans="1:22" ht="14.25" customHeight="1">
      <c r="A180" s="44" t="s">
        <v>71</v>
      </c>
      <c r="B180" s="44"/>
      <c r="C180" s="44"/>
      <c r="D180" s="44"/>
      <c r="E180" s="44"/>
      <c r="F180" s="41">
        <v>530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</row>
    <row r="181" spans="1:22" ht="14.25" customHeight="1">
      <c r="A181" s="44"/>
      <c r="B181" s="44"/>
      <c r="C181" s="44"/>
      <c r="D181" s="44"/>
      <c r="E181" s="44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</row>
    <row r="182" spans="1:22" ht="1.5" customHeight="1">
      <c r="A182" s="44"/>
      <c r="B182" s="44"/>
      <c r="C182" s="44"/>
      <c r="D182" s="44"/>
      <c r="E182" s="44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</row>
    <row r="183" spans="1:22" ht="14.25" customHeight="1">
      <c r="A183" s="44" t="s">
        <v>72</v>
      </c>
      <c r="B183" s="44"/>
      <c r="C183" s="44"/>
      <c r="D183" s="44"/>
      <c r="E183" s="44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</row>
    <row r="184" spans="1:22" ht="6" customHeight="1">
      <c r="A184" s="44"/>
      <c r="B184" s="44"/>
      <c r="C184" s="44"/>
      <c r="D184" s="44"/>
      <c r="E184" s="44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1:22" ht="14.25" customHeight="1">
      <c r="A185" s="44" t="s">
        <v>73</v>
      </c>
      <c r="B185" s="44"/>
      <c r="C185" s="44"/>
      <c r="D185" s="44"/>
      <c r="E185" s="44"/>
      <c r="F185" s="41" t="s">
        <v>74</v>
      </c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</row>
    <row r="186" spans="1:22" ht="18" customHeight="1">
      <c r="A186" s="44"/>
      <c r="B186" s="44"/>
      <c r="C186" s="44"/>
      <c r="D186" s="44"/>
      <c r="E186" s="44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1:14" ht="0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22" ht="13.5" customHeight="1">
      <c r="A188" s="39" t="s">
        <v>75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 ht="17.2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1:22" ht="15" customHeight="1">
      <c r="A190" s="41" t="s">
        <v>76</v>
      </c>
      <c r="B190" s="41" t="s">
        <v>77</v>
      </c>
      <c r="C190" s="41"/>
      <c r="D190" s="41"/>
      <c r="E190" s="41"/>
      <c r="F190" s="41"/>
      <c r="G190" s="41"/>
      <c r="H190" s="41"/>
      <c r="I190" s="41" t="s">
        <v>78</v>
      </c>
      <c r="J190" s="41"/>
      <c r="K190" s="41"/>
      <c r="L190" s="41"/>
      <c r="M190" s="41"/>
      <c r="N190" s="41"/>
      <c r="O190" s="64" t="s">
        <v>79</v>
      </c>
      <c r="P190" s="64"/>
      <c r="Q190" s="64"/>
      <c r="R190" s="64"/>
      <c r="S190" s="64" t="s">
        <v>80</v>
      </c>
      <c r="T190" s="64"/>
      <c r="U190" s="64"/>
      <c r="V190" s="64"/>
    </row>
    <row r="191" spans="1:22" ht="12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64"/>
      <c r="P191" s="64"/>
      <c r="Q191" s="64"/>
      <c r="R191" s="64"/>
      <c r="S191" s="64"/>
      <c r="T191" s="64"/>
      <c r="U191" s="64"/>
      <c r="V191" s="64"/>
    </row>
    <row r="192" spans="1:22" ht="14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64"/>
      <c r="P192" s="64"/>
      <c r="Q192" s="64"/>
      <c r="R192" s="64"/>
      <c r="S192" s="64"/>
      <c r="T192" s="64"/>
      <c r="U192" s="64"/>
      <c r="V192" s="64"/>
    </row>
    <row r="193" spans="1:22" ht="3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64"/>
      <c r="P193" s="64"/>
      <c r="Q193" s="64"/>
      <c r="R193" s="64"/>
      <c r="S193" s="64"/>
      <c r="T193" s="64"/>
      <c r="U193" s="64"/>
      <c r="V193" s="64"/>
    </row>
    <row r="194" spans="1:22" ht="14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64"/>
      <c r="P194" s="64"/>
      <c r="Q194" s="64"/>
      <c r="R194" s="64"/>
      <c r="S194" s="64"/>
      <c r="T194" s="64"/>
      <c r="U194" s="64"/>
      <c r="V194" s="64"/>
    </row>
    <row r="195" spans="1:22" ht="3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64"/>
      <c r="P195" s="64"/>
      <c r="Q195" s="64"/>
      <c r="R195" s="64"/>
      <c r="S195" s="64"/>
      <c r="T195" s="64"/>
      <c r="U195" s="64"/>
      <c r="V195" s="64"/>
    </row>
    <row r="196" spans="1:14" ht="12.75" customHeight="1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22" ht="13.5" customHeight="1">
      <c r="A197" s="39" t="s">
        <v>81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1:22" ht="17.2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1:22" ht="14.25" customHeight="1">
      <c r="A199" s="41" t="s">
        <v>76</v>
      </c>
      <c r="B199" s="41" t="s">
        <v>77</v>
      </c>
      <c r="C199" s="41"/>
      <c r="D199" s="41"/>
      <c r="E199" s="41"/>
      <c r="F199" s="41"/>
      <c r="G199" s="41"/>
      <c r="H199" s="41"/>
      <c r="I199" s="41" t="s">
        <v>78</v>
      </c>
      <c r="J199" s="41"/>
      <c r="K199" s="41"/>
      <c r="L199" s="41"/>
      <c r="M199" s="41" t="s">
        <v>79</v>
      </c>
      <c r="N199" s="41"/>
      <c r="O199" s="41"/>
      <c r="P199" s="64" t="s">
        <v>80</v>
      </c>
      <c r="Q199" s="64"/>
      <c r="R199" s="64"/>
      <c r="S199" s="64"/>
      <c r="T199" s="64" t="s">
        <v>82</v>
      </c>
      <c r="U199" s="64"/>
      <c r="V199" s="64"/>
    </row>
    <row r="200" spans="1:22" ht="27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64"/>
      <c r="Q200" s="64"/>
      <c r="R200" s="64"/>
      <c r="S200" s="64"/>
      <c r="T200" s="64"/>
      <c r="U200" s="64"/>
      <c r="V200" s="64"/>
    </row>
    <row r="201" spans="1:22" ht="21" customHeight="1">
      <c r="A201" s="41" t="s">
        <v>83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64"/>
      <c r="Q201" s="64"/>
      <c r="R201" s="64"/>
      <c r="S201" s="64"/>
      <c r="T201" s="64"/>
      <c r="U201" s="64"/>
      <c r="V201" s="64"/>
    </row>
    <row r="202" spans="1:22" ht="6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64"/>
      <c r="Q202" s="64"/>
      <c r="R202" s="64"/>
      <c r="S202" s="64"/>
      <c r="T202" s="64"/>
      <c r="U202" s="64"/>
      <c r="V202" s="64"/>
    </row>
    <row r="203" spans="1:22" ht="15" customHeight="1">
      <c r="A203" s="41">
        <v>2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64"/>
      <c r="Q203" s="64"/>
      <c r="R203" s="64"/>
      <c r="S203" s="64"/>
      <c r="T203" s="64"/>
      <c r="U203" s="64"/>
      <c r="V203" s="64"/>
    </row>
    <row r="204" spans="1:22" ht="1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64"/>
      <c r="Q204" s="64"/>
      <c r="R204" s="64"/>
      <c r="S204" s="64"/>
      <c r="T204" s="64"/>
      <c r="U204" s="64"/>
      <c r="V204" s="64"/>
    </row>
    <row r="205" spans="1:22" ht="15" customHeight="1">
      <c r="A205" s="41">
        <v>3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64"/>
      <c r="Q205" s="64"/>
      <c r="R205" s="64"/>
      <c r="S205" s="64"/>
      <c r="T205" s="64"/>
      <c r="U205" s="64"/>
      <c r="V205" s="64"/>
    </row>
    <row r="206" spans="1:22" ht="1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64"/>
      <c r="Q206" s="64"/>
      <c r="R206" s="64"/>
      <c r="S206" s="64"/>
      <c r="T206" s="64"/>
      <c r="U206" s="64"/>
      <c r="V206" s="64"/>
    </row>
    <row r="207" spans="1:14" ht="3" customHeight="1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8" ht="15">
      <c r="A208" s="9" t="s">
        <v>26</v>
      </c>
      <c r="B208" s="9"/>
      <c r="C208" s="9"/>
      <c r="D208" s="9"/>
      <c r="E208" s="9"/>
      <c r="F208" s="9"/>
      <c r="G208" s="9"/>
      <c r="H208" s="9"/>
      <c r="I208" s="9"/>
      <c r="J208" s="9" t="s">
        <v>94</v>
      </c>
      <c r="K208" s="9"/>
      <c r="L208" s="9"/>
      <c r="M208" s="9"/>
      <c r="N208" s="65" t="s">
        <v>103</v>
      </c>
      <c r="O208" s="65"/>
      <c r="P208" s="65"/>
      <c r="Q208" s="65"/>
      <c r="R208" s="1" t="s">
        <v>104</v>
      </c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 t="s">
        <v>84</v>
      </c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8" ht="15">
      <c r="A211" s="9" t="s">
        <v>27</v>
      </c>
      <c r="B211" s="9"/>
      <c r="C211" s="9"/>
      <c r="D211" s="9"/>
      <c r="E211" s="9"/>
      <c r="F211" s="9"/>
      <c r="G211" s="9"/>
      <c r="H211" s="9"/>
      <c r="I211" s="9"/>
      <c r="J211" s="9" t="s">
        <v>93</v>
      </c>
      <c r="K211" s="9"/>
      <c r="L211" s="9"/>
      <c r="M211" s="9"/>
      <c r="N211" s="65" t="s">
        <v>105</v>
      </c>
      <c r="O211" s="65"/>
      <c r="P211" s="65"/>
      <c r="Q211" s="65"/>
      <c r="R211" s="1" t="s">
        <v>104</v>
      </c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 t="s">
        <v>84</v>
      </c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8" ht="15">
      <c r="A215" s="9" t="s">
        <v>85</v>
      </c>
      <c r="B215" s="9"/>
      <c r="C215" s="9"/>
      <c r="D215" s="9"/>
      <c r="E215" s="9"/>
      <c r="F215" s="9"/>
      <c r="G215" s="9"/>
      <c r="H215" s="9"/>
      <c r="I215" s="9"/>
      <c r="J215" s="9" t="s">
        <v>92</v>
      </c>
      <c r="K215" s="9"/>
      <c r="L215" s="9"/>
      <c r="M215" s="9"/>
      <c r="N215" s="65" t="s">
        <v>105</v>
      </c>
      <c r="O215" s="65"/>
      <c r="P215" s="65"/>
      <c r="Q215" s="65"/>
      <c r="R215" s="1" t="s">
        <v>104</v>
      </c>
    </row>
    <row r="216" spans="1:14" ht="15">
      <c r="A216" s="9" t="s">
        <v>91</v>
      </c>
      <c r="B216" s="9" t="s">
        <v>106</v>
      </c>
      <c r="C216" s="9"/>
      <c r="D216" s="9"/>
      <c r="E216" s="9"/>
      <c r="F216" s="9"/>
      <c r="G216" s="9"/>
      <c r="H216" s="9"/>
      <c r="I216" s="9"/>
      <c r="J216" s="9" t="s">
        <v>84</v>
      </c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8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8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8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8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8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4" ht="18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8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8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18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18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18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8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8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1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ht="18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8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8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8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18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</sheetData>
  <sheetProtection selectLockedCells="1" selectUnlockedCells="1"/>
  <mergeCells count="625">
    <mergeCell ref="A124:D124"/>
    <mergeCell ref="A125:D125"/>
    <mergeCell ref="F124:G124"/>
    <mergeCell ref="F125:G125"/>
    <mergeCell ref="A39:D39"/>
    <mergeCell ref="A40:D40"/>
    <mergeCell ref="A45:D45"/>
    <mergeCell ref="A120:E121"/>
    <mergeCell ref="F120:H121"/>
    <mergeCell ref="A116:E117"/>
    <mergeCell ref="N208:Q208"/>
    <mergeCell ref="N211:Q211"/>
    <mergeCell ref="N215:Q215"/>
    <mergeCell ref="A205:A206"/>
    <mergeCell ref="B205:H206"/>
    <mergeCell ref="I205:L206"/>
    <mergeCell ref="M205:O206"/>
    <mergeCell ref="P205:S206"/>
    <mergeCell ref="T205:V206"/>
    <mergeCell ref="A203:A204"/>
    <mergeCell ref="B203:H204"/>
    <mergeCell ref="I203:L204"/>
    <mergeCell ref="M203:O204"/>
    <mergeCell ref="P203:S204"/>
    <mergeCell ref="T203:V204"/>
    <mergeCell ref="A201:A202"/>
    <mergeCell ref="B201:H202"/>
    <mergeCell ref="I201:L202"/>
    <mergeCell ref="M201:O202"/>
    <mergeCell ref="P201:S202"/>
    <mergeCell ref="T201:V202"/>
    <mergeCell ref="A197:V198"/>
    <mergeCell ref="A199:A200"/>
    <mergeCell ref="B199:H200"/>
    <mergeCell ref="I199:L200"/>
    <mergeCell ref="M199:O200"/>
    <mergeCell ref="P199:S200"/>
    <mergeCell ref="T199:V200"/>
    <mergeCell ref="O192:R193"/>
    <mergeCell ref="S192:V193"/>
    <mergeCell ref="A194:A195"/>
    <mergeCell ref="B194:H195"/>
    <mergeCell ref="I194:N195"/>
    <mergeCell ref="O194:R195"/>
    <mergeCell ref="S194:V195"/>
    <mergeCell ref="A185:E186"/>
    <mergeCell ref="F185:H186"/>
    <mergeCell ref="I185:J186"/>
    <mergeCell ref="A192:A193"/>
    <mergeCell ref="B192:H193"/>
    <mergeCell ref="I192:N193"/>
    <mergeCell ref="A188:V189"/>
    <mergeCell ref="A190:A191"/>
    <mergeCell ref="B190:H191"/>
    <mergeCell ref="I190:N191"/>
    <mergeCell ref="O190:R191"/>
    <mergeCell ref="S190:V191"/>
    <mergeCell ref="K185:L186"/>
    <mergeCell ref="M185:N186"/>
    <mergeCell ref="O185:P186"/>
    <mergeCell ref="U180:V182"/>
    <mergeCell ref="Q183:R184"/>
    <mergeCell ref="S183:T184"/>
    <mergeCell ref="U183:V184"/>
    <mergeCell ref="Q185:R186"/>
    <mergeCell ref="S185:T186"/>
    <mergeCell ref="U185:V186"/>
    <mergeCell ref="A183:E184"/>
    <mergeCell ref="F183:H184"/>
    <mergeCell ref="I183:J184"/>
    <mergeCell ref="K183:L184"/>
    <mergeCell ref="M183:N184"/>
    <mergeCell ref="O183:P184"/>
    <mergeCell ref="S176:T179"/>
    <mergeCell ref="U176:V179"/>
    <mergeCell ref="A180:E182"/>
    <mergeCell ref="F180:H182"/>
    <mergeCell ref="I180:J182"/>
    <mergeCell ref="K180:L182"/>
    <mergeCell ref="M180:N182"/>
    <mergeCell ref="O180:P182"/>
    <mergeCell ref="Q180:R182"/>
    <mergeCell ref="S180:T182"/>
    <mergeCell ref="Q174:R175"/>
    <mergeCell ref="S174:T175"/>
    <mergeCell ref="U174:V175"/>
    <mergeCell ref="A176:E179"/>
    <mergeCell ref="F176:H179"/>
    <mergeCell ref="I176:J179"/>
    <mergeCell ref="K176:L179"/>
    <mergeCell ref="M176:N179"/>
    <mergeCell ref="O176:P179"/>
    <mergeCell ref="Q176:R179"/>
    <mergeCell ref="A174:E175"/>
    <mergeCell ref="F174:H175"/>
    <mergeCell ref="I174:J175"/>
    <mergeCell ref="K174:L175"/>
    <mergeCell ref="M174:N175"/>
    <mergeCell ref="O174:P175"/>
    <mergeCell ref="U168:V169"/>
    <mergeCell ref="A172:E173"/>
    <mergeCell ref="F172:H173"/>
    <mergeCell ref="I172:J173"/>
    <mergeCell ref="K172:L173"/>
    <mergeCell ref="M172:N173"/>
    <mergeCell ref="O172:P173"/>
    <mergeCell ref="Q172:R173"/>
    <mergeCell ref="S172:T173"/>
    <mergeCell ref="U172:V173"/>
    <mergeCell ref="S166:T167"/>
    <mergeCell ref="U166:V167"/>
    <mergeCell ref="A168:E169"/>
    <mergeCell ref="F168:H169"/>
    <mergeCell ref="I168:J169"/>
    <mergeCell ref="K168:L169"/>
    <mergeCell ref="M168:N169"/>
    <mergeCell ref="O168:P169"/>
    <mergeCell ref="Q168:R169"/>
    <mergeCell ref="S168:T169"/>
    <mergeCell ref="Q164:R165"/>
    <mergeCell ref="S164:T165"/>
    <mergeCell ref="U164:V165"/>
    <mergeCell ref="A166:E167"/>
    <mergeCell ref="F166:H167"/>
    <mergeCell ref="I166:J167"/>
    <mergeCell ref="K166:L167"/>
    <mergeCell ref="M166:N167"/>
    <mergeCell ref="O166:P167"/>
    <mergeCell ref="Q166:R167"/>
    <mergeCell ref="A164:E165"/>
    <mergeCell ref="F164:H165"/>
    <mergeCell ref="I164:J165"/>
    <mergeCell ref="K164:L165"/>
    <mergeCell ref="M164:N165"/>
    <mergeCell ref="O164:P165"/>
    <mergeCell ref="U160:V161"/>
    <mergeCell ref="A162:E163"/>
    <mergeCell ref="F162:H163"/>
    <mergeCell ref="I162:J163"/>
    <mergeCell ref="K162:L163"/>
    <mergeCell ref="M162:N163"/>
    <mergeCell ref="O162:P163"/>
    <mergeCell ref="Q162:R163"/>
    <mergeCell ref="S162:T163"/>
    <mergeCell ref="U162:V163"/>
    <mergeCell ref="S158:T159"/>
    <mergeCell ref="U158:V159"/>
    <mergeCell ref="A160:E161"/>
    <mergeCell ref="F160:H161"/>
    <mergeCell ref="I160:J161"/>
    <mergeCell ref="K160:L161"/>
    <mergeCell ref="M160:N161"/>
    <mergeCell ref="O160:P161"/>
    <mergeCell ref="Q160:R161"/>
    <mergeCell ref="S160:T161"/>
    <mergeCell ref="Q156:R157"/>
    <mergeCell ref="S156:T157"/>
    <mergeCell ref="U156:V157"/>
    <mergeCell ref="A158:E159"/>
    <mergeCell ref="F158:H159"/>
    <mergeCell ref="I158:J159"/>
    <mergeCell ref="K158:L159"/>
    <mergeCell ref="M158:N159"/>
    <mergeCell ref="O158:P159"/>
    <mergeCell ref="Q158:R159"/>
    <mergeCell ref="A156:E157"/>
    <mergeCell ref="F156:H157"/>
    <mergeCell ref="I156:J157"/>
    <mergeCell ref="K156:L157"/>
    <mergeCell ref="M156:N157"/>
    <mergeCell ref="O156:P157"/>
    <mergeCell ref="U149:V151"/>
    <mergeCell ref="A152:E155"/>
    <mergeCell ref="F152:H155"/>
    <mergeCell ref="I152:J155"/>
    <mergeCell ref="K152:L155"/>
    <mergeCell ref="M152:N155"/>
    <mergeCell ref="O152:P155"/>
    <mergeCell ref="Q152:R155"/>
    <mergeCell ref="S152:T155"/>
    <mergeCell ref="U152:V155"/>
    <mergeCell ref="S147:T148"/>
    <mergeCell ref="U147:V148"/>
    <mergeCell ref="A149:E151"/>
    <mergeCell ref="F149:H151"/>
    <mergeCell ref="I149:J151"/>
    <mergeCell ref="K149:L151"/>
    <mergeCell ref="M149:N151"/>
    <mergeCell ref="O149:P151"/>
    <mergeCell ref="Q149:R151"/>
    <mergeCell ref="S149:T151"/>
    <mergeCell ref="Q145:R146"/>
    <mergeCell ref="S145:T146"/>
    <mergeCell ref="U145:V146"/>
    <mergeCell ref="A147:E148"/>
    <mergeCell ref="F147:H148"/>
    <mergeCell ref="I147:J148"/>
    <mergeCell ref="K147:L148"/>
    <mergeCell ref="M147:N148"/>
    <mergeCell ref="O147:P148"/>
    <mergeCell ref="Q147:R148"/>
    <mergeCell ref="A145:E146"/>
    <mergeCell ref="F145:H146"/>
    <mergeCell ref="I145:J146"/>
    <mergeCell ref="K145:L146"/>
    <mergeCell ref="M145:N146"/>
    <mergeCell ref="O145:P146"/>
    <mergeCell ref="U139:V140"/>
    <mergeCell ref="A141:E144"/>
    <mergeCell ref="F141:H144"/>
    <mergeCell ref="I141:J144"/>
    <mergeCell ref="K141:L144"/>
    <mergeCell ref="M141:N144"/>
    <mergeCell ref="O141:P144"/>
    <mergeCell ref="Q141:R144"/>
    <mergeCell ref="S141:T144"/>
    <mergeCell ref="U141:V144"/>
    <mergeCell ref="S136:T138"/>
    <mergeCell ref="U136:V138"/>
    <mergeCell ref="A139:E140"/>
    <mergeCell ref="F139:H140"/>
    <mergeCell ref="I139:J140"/>
    <mergeCell ref="K139:L140"/>
    <mergeCell ref="M139:N140"/>
    <mergeCell ref="O139:P140"/>
    <mergeCell ref="Q139:R140"/>
    <mergeCell ref="S139:T140"/>
    <mergeCell ref="Q134:R135"/>
    <mergeCell ref="S134:T135"/>
    <mergeCell ref="U134:V135"/>
    <mergeCell ref="A136:E138"/>
    <mergeCell ref="F136:H138"/>
    <mergeCell ref="I136:J138"/>
    <mergeCell ref="K136:L138"/>
    <mergeCell ref="M136:N138"/>
    <mergeCell ref="O136:P138"/>
    <mergeCell ref="Q136:R138"/>
    <mergeCell ref="S170:T170"/>
    <mergeCell ref="S171:T171"/>
    <mergeCell ref="U170:V170"/>
    <mergeCell ref="U171:V171"/>
    <mergeCell ref="A134:E135"/>
    <mergeCell ref="F134:H135"/>
    <mergeCell ref="I134:J135"/>
    <mergeCell ref="K134:L135"/>
    <mergeCell ref="M134:N135"/>
    <mergeCell ref="O134:P135"/>
    <mergeCell ref="M170:N170"/>
    <mergeCell ref="M171:N171"/>
    <mergeCell ref="O170:P170"/>
    <mergeCell ref="O171:P171"/>
    <mergeCell ref="Q170:R170"/>
    <mergeCell ref="Q171:R171"/>
    <mergeCell ref="A170:D170"/>
    <mergeCell ref="A171:D171"/>
    <mergeCell ref="F170:G170"/>
    <mergeCell ref="F171:G171"/>
    <mergeCell ref="I170:J170"/>
    <mergeCell ref="I171:J171"/>
    <mergeCell ref="U130:V131"/>
    <mergeCell ref="A132:E133"/>
    <mergeCell ref="F132:H133"/>
    <mergeCell ref="I132:J133"/>
    <mergeCell ref="K132:L133"/>
    <mergeCell ref="M132:N133"/>
    <mergeCell ref="O132:P133"/>
    <mergeCell ref="Q132:R133"/>
    <mergeCell ref="S132:T133"/>
    <mergeCell ref="U132:V133"/>
    <mergeCell ref="S128:T129"/>
    <mergeCell ref="U128:V129"/>
    <mergeCell ref="A130:E131"/>
    <mergeCell ref="F130:H131"/>
    <mergeCell ref="I130:J131"/>
    <mergeCell ref="K130:L131"/>
    <mergeCell ref="M130:N131"/>
    <mergeCell ref="O130:P131"/>
    <mergeCell ref="Q130:R131"/>
    <mergeCell ref="S130:T131"/>
    <mergeCell ref="Q126:R127"/>
    <mergeCell ref="S126:T127"/>
    <mergeCell ref="U126:V127"/>
    <mergeCell ref="A128:E129"/>
    <mergeCell ref="F128:H129"/>
    <mergeCell ref="I128:J129"/>
    <mergeCell ref="K128:L129"/>
    <mergeCell ref="M128:N129"/>
    <mergeCell ref="O128:P129"/>
    <mergeCell ref="Q128:R129"/>
    <mergeCell ref="A126:E127"/>
    <mergeCell ref="F126:H127"/>
    <mergeCell ref="I126:J127"/>
    <mergeCell ref="K126:L127"/>
    <mergeCell ref="M126:N127"/>
    <mergeCell ref="O126:P127"/>
    <mergeCell ref="A122:E123"/>
    <mergeCell ref="F122:H123"/>
    <mergeCell ref="I122:J123"/>
    <mergeCell ref="K122:L123"/>
    <mergeCell ref="M122:N123"/>
    <mergeCell ref="O122:P123"/>
    <mergeCell ref="O120:P121"/>
    <mergeCell ref="Q120:R121"/>
    <mergeCell ref="S120:T121"/>
    <mergeCell ref="I124:J124"/>
    <mergeCell ref="I125:J125"/>
    <mergeCell ref="U120:V121"/>
    <mergeCell ref="Q122:R123"/>
    <mergeCell ref="U124:V125"/>
    <mergeCell ref="O124:P124"/>
    <mergeCell ref="O125:P125"/>
    <mergeCell ref="Q118:R119"/>
    <mergeCell ref="F116:H117"/>
    <mergeCell ref="I116:J117"/>
    <mergeCell ref="S122:T123"/>
    <mergeCell ref="U122:V123"/>
    <mergeCell ref="S118:T119"/>
    <mergeCell ref="U118:V119"/>
    <mergeCell ref="I120:J121"/>
    <mergeCell ref="K120:L121"/>
    <mergeCell ref="M120:N121"/>
    <mergeCell ref="A118:E119"/>
    <mergeCell ref="F118:H119"/>
    <mergeCell ref="I118:J119"/>
    <mergeCell ref="K118:L119"/>
    <mergeCell ref="M118:N119"/>
    <mergeCell ref="O118:P119"/>
    <mergeCell ref="K116:L117"/>
    <mergeCell ref="M116:N117"/>
    <mergeCell ref="O116:P117"/>
    <mergeCell ref="U112:V113"/>
    <mergeCell ref="Q114:R115"/>
    <mergeCell ref="S114:T115"/>
    <mergeCell ref="U114:V115"/>
    <mergeCell ref="Q116:R117"/>
    <mergeCell ref="S116:T117"/>
    <mergeCell ref="U116:V117"/>
    <mergeCell ref="A114:E115"/>
    <mergeCell ref="F114:H115"/>
    <mergeCell ref="I114:J115"/>
    <mergeCell ref="K114:L115"/>
    <mergeCell ref="M114:N115"/>
    <mergeCell ref="O114:P115"/>
    <mergeCell ref="S110:T111"/>
    <mergeCell ref="U110:V111"/>
    <mergeCell ref="A112:E113"/>
    <mergeCell ref="F112:H113"/>
    <mergeCell ref="I112:J113"/>
    <mergeCell ref="K112:L113"/>
    <mergeCell ref="M112:N113"/>
    <mergeCell ref="O112:P113"/>
    <mergeCell ref="Q112:R113"/>
    <mergeCell ref="S112:T113"/>
    <mergeCell ref="Q108:R109"/>
    <mergeCell ref="S108:T109"/>
    <mergeCell ref="U108:V109"/>
    <mergeCell ref="A110:E111"/>
    <mergeCell ref="F110:H111"/>
    <mergeCell ref="I110:J111"/>
    <mergeCell ref="K110:L111"/>
    <mergeCell ref="M110:N111"/>
    <mergeCell ref="O110:P111"/>
    <mergeCell ref="Q110:R111"/>
    <mergeCell ref="A108:E109"/>
    <mergeCell ref="F108:H109"/>
    <mergeCell ref="I108:J109"/>
    <mergeCell ref="K108:L109"/>
    <mergeCell ref="M108:N109"/>
    <mergeCell ref="O108:P109"/>
    <mergeCell ref="U104:V105"/>
    <mergeCell ref="A106:E107"/>
    <mergeCell ref="F106:H107"/>
    <mergeCell ref="I106:J107"/>
    <mergeCell ref="K106:L107"/>
    <mergeCell ref="M106:N107"/>
    <mergeCell ref="O106:P107"/>
    <mergeCell ref="Q106:R107"/>
    <mergeCell ref="S106:T107"/>
    <mergeCell ref="U106:V107"/>
    <mergeCell ref="S101:T103"/>
    <mergeCell ref="U101:V103"/>
    <mergeCell ref="A104:E105"/>
    <mergeCell ref="F104:H105"/>
    <mergeCell ref="I104:J105"/>
    <mergeCell ref="K104:L105"/>
    <mergeCell ref="M104:N105"/>
    <mergeCell ref="O104:P105"/>
    <mergeCell ref="Q104:R105"/>
    <mergeCell ref="S104:T105"/>
    <mergeCell ref="Q99:R100"/>
    <mergeCell ref="S99:T100"/>
    <mergeCell ref="U99:V100"/>
    <mergeCell ref="A101:E103"/>
    <mergeCell ref="F101:H103"/>
    <mergeCell ref="I101:J103"/>
    <mergeCell ref="K101:L103"/>
    <mergeCell ref="M101:N103"/>
    <mergeCell ref="O101:P103"/>
    <mergeCell ref="Q101:R103"/>
    <mergeCell ref="A99:E100"/>
    <mergeCell ref="F99:H100"/>
    <mergeCell ref="I99:J100"/>
    <mergeCell ref="K99:L100"/>
    <mergeCell ref="M99:N100"/>
    <mergeCell ref="O99:P100"/>
    <mergeCell ref="U93:V95"/>
    <mergeCell ref="A96:E97"/>
    <mergeCell ref="F96:H97"/>
    <mergeCell ref="I96:J97"/>
    <mergeCell ref="K96:L97"/>
    <mergeCell ref="M96:N97"/>
    <mergeCell ref="O96:P97"/>
    <mergeCell ref="Q96:R97"/>
    <mergeCell ref="S96:T97"/>
    <mergeCell ref="U96:V97"/>
    <mergeCell ref="S90:T92"/>
    <mergeCell ref="U90:V92"/>
    <mergeCell ref="A93:E95"/>
    <mergeCell ref="F93:H95"/>
    <mergeCell ref="I93:J95"/>
    <mergeCell ref="K93:L95"/>
    <mergeCell ref="M93:N95"/>
    <mergeCell ref="O93:P95"/>
    <mergeCell ref="Q93:R95"/>
    <mergeCell ref="S93:T95"/>
    <mergeCell ref="Q88:R89"/>
    <mergeCell ref="S88:T89"/>
    <mergeCell ref="U88:V89"/>
    <mergeCell ref="A90:E92"/>
    <mergeCell ref="F90:H92"/>
    <mergeCell ref="I90:J92"/>
    <mergeCell ref="K90:L92"/>
    <mergeCell ref="M90:N92"/>
    <mergeCell ref="O90:P92"/>
    <mergeCell ref="Q90:R92"/>
    <mergeCell ref="A88:E89"/>
    <mergeCell ref="F88:H89"/>
    <mergeCell ref="I88:J89"/>
    <mergeCell ref="K88:L89"/>
    <mergeCell ref="M88:N89"/>
    <mergeCell ref="O88:P89"/>
    <mergeCell ref="U83:V85"/>
    <mergeCell ref="A86:E87"/>
    <mergeCell ref="F86:H87"/>
    <mergeCell ref="I86:J87"/>
    <mergeCell ref="K86:L87"/>
    <mergeCell ref="M86:N87"/>
    <mergeCell ref="O86:P87"/>
    <mergeCell ref="Q86:R87"/>
    <mergeCell ref="S86:T87"/>
    <mergeCell ref="U86:V87"/>
    <mergeCell ref="U80:V82"/>
    <mergeCell ref="A81:E82"/>
    <mergeCell ref="A83:E85"/>
    <mergeCell ref="F83:H85"/>
    <mergeCell ref="I83:J85"/>
    <mergeCell ref="K83:L85"/>
    <mergeCell ref="M83:N85"/>
    <mergeCell ref="O83:P85"/>
    <mergeCell ref="Q83:R85"/>
    <mergeCell ref="S83:T85"/>
    <mergeCell ref="S78:T79"/>
    <mergeCell ref="U78:V79"/>
    <mergeCell ref="A80:E80"/>
    <mergeCell ref="F80:H82"/>
    <mergeCell ref="I80:J82"/>
    <mergeCell ref="K80:L82"/>
    <mergeCell ref="M80:N82"/>
    <mergeCell ref="O80:P82"/>
    <mergeCell ref="Q80:R82"/>
    <mergeCell ref="S80:T82"/>
    <mergeCell ref="S73:T77"/>
    <mergeCell ref="U73:V77"/>
    <mergeCell ref="A76:E77"/>
    <mergeCell ref="A78:E79"/>
    <mergeCell ref="F78:H79"/>
    <mergeCell ref="I78:J79"/>
    <mergeCell ref="K78:L79"/>
    <mergeCell ref="M78:N79"/>
    <mergeCell ref="O78:P79"/>
    <mergeCell ref="Q78:R79"/>
    <mergeCell ref="Q70:R72"/>
    <mergeCell ref="S70:T72"/>
    <mergeCell ref="U70:V72"/>
    <mergeCell ref="A73:E75"/>
    <mergeCell ref="F73:H77"/>
    <mergeCell ref="I73:J77"/>
    <mergeCell ref="K73:L77"/>
    <mergeCell ref="M73:N77"/>
    <mergeCell ref="O73:P77"/>
    <mergeCell ref="Q73:R77"/>
    <mergeCell ref="Q64:R69"/>
    <mergeCell ref="S64:T69"/>
    <mergeCell ref="U64:V69"/>
    <mergeCell ref="A67:E69"/>
    <mergeCell ref="A70:E72"/>
    <mergeCell ref="F70:H72"/>
    <mergeCell ref="I70:J72"/>
    <mergeCell ref="K70:L72"/>
    <mergeCell ref="M70:N72"/>
    <mergeCell ref="O70:P72"/>
    <mergeCell ref="A64:E66"/>
    <mergeCell ref="F64:H69"/>
    <mergeCell ref="I64:J69"/>
    <mergeCell ref="K64:L69"/>
    <mergeCell ref="M64:N69"/>
    <mergeCell ref="O64:P69"/>
    <mergeCell ref="Q46:R63"/>
    <mergeCell ref="S46:T63"/>
    <mergeCell ref="U46:V63"/>
    <mergeCell ref="A48:E49"/>
    <mergeCell ref="A50:E51"/>
    <mergeCell ref="A52:E53"/>
    <mergeCell ref="A54:E55"/>
    <mergeCell ref="A56:E57"/>
    <mergeCell ref="A58:E59"/>
    <mergeCell ref="A60:E61"/>
    <mergeCell ref="A46:E47"/>
    <mergeCell ref="F46:H63"/>
    <mergeCell ref="I46:J63"/>
    <mergeCell ref="K46:L63"/>
    <mergeCell ref="M46:N63"/>
    <mergeCell ref="O46:P63"/>
    <mergeCell ref="A62:E63"/>
    <mergeCell ref="Q35:R45"/>
    <mergeCell ref="S35:T45"/>
    <mergeCell ref="U35:V45"/>
    <mergeCell ref="A41:E42"/>
    <mergeCell ref="A43:E44"/>
    <mergeCell ref="A35:E38"/>
    <mergeCell ref="F35:H45"/>
    <mergeCell ref="I35:J45"/>
    <mergeCell ref="K35:L45"/>
    <mergeCell ref="M35:N45"/>
    <mergeCell ref="O35:P45"/>
    <mergeCell ref="U25:V32"/>
    <mergeCell ref="A33:E34"/>
    <mergeCell ref="F33:H34"/>
    <mergeCell ref="I33:J34"/>
    <mergeCell ref="K33:L34"/>
    <mergeCell ref="M33:N34"/>
    <mergeCell ref="O33:P34"/>
    <mergeCell ref="Q33:R34"/>
    <mergeCell ref="S33:T34"/>
    <mergeCell ref="U33:V34"/>
    <mergeCell ref="S23:T24"/>
    <mergeCell ref="U23:V24"/>
    <mergeCell ref="A25:E32"/>
    <mergeCell ref="F25:H32"/>
    <mergeCell ref="I25:J32"/>
    <mergeCell ref="K25:L32"/>
    <mergeCell ref="M25:N32"/>
    <mergeCell ref="O25:P32"/>
    <mergeCell ref="Q25:R32"/>
    <mergeCell ref="S25:T32"/>
    <mergeCell ref="Q21:R22"/>
    <mergeCell ref="S21:T22"/>
    <mergeCell ref="U21:V22"/>
    <mergeCell ref="A23:E24"/>
    <mergeCell ref="F23:H24"/>
    <mergeCell ref="I23:J24"/>
    <mergeCell ref="K23:L24"/>
    <mergeCell ref="M23:N24"/>
    <mergeCell ref="O23:P24"/>
    <mergeCell ref="Q23:R24"/>
    <mergeCell ref="A21:E22"/>
    <mergeCell ref="F21:H22"/>
    <mergeCell ref="I21:J22"/>
    <mergeCell ref="K21:L22"/>
    <mergeCell ref="M21:N22"/>
    <mergeCell ref="O21:P22"/>
    <mergeCell ref="U17:V18"/>
    <mergeCell ref="A19:E20"/>
    <mergeCell ref="F19:H20"/>
    <mergeCell ref="I19:J20"/>
    <mergeCell ref="K19:L20"/>
    <mergeCell ref="M19:N20"/>
    <mergeCell ref="O19:P20"/>
    <mergeCell ref="Q19:R20"/>
    <mergeCell ref="S19:T20"/>
    <mergeCell ref="U19:V20"/>
    <mergeCell ref="S15:T16"/>
    <mergeCell ref="U15:V16"/>
    <mergeCell ref="A17:E18"/>
    <mergeCell ref="F17:H18"/>
    <mergeCell ref="I17:J18"/>
    <mergeCell ref="K17:L18"/>
    <mergeCell ref="M17:N18"/>
    <mergeCell ref="O17:P18"/>
    <mergeCell ref="Q17:R18"/>
    <mergeCell ref="S17:T18"/>
    <mergeCell ref="Q12:R14"/>
    <mergeCell ref="S12:T14"/>
    <mergeCell ref="U12:V14"/>
    <mergeCell ref="A15:E16"/>
    <mergeCell ref="F15:H16"/>
    <mergeCell ref="I15:J16"/>
    <mergeCell ref="K15:L16"/>
    <mergeCell ref="M15:N16"/>
    <mergeCell ref="O15:P16"/>
    <mergeCell ref="Q15:R16"/>
    <mergeCell ref="A12:E14"/>
    <mergeCell ref="F12:H14"/>
    <mergeCell ref="I12:J14"/>
    <mergeCell ref="K12:L14"/>
    <mergeCell ref="M12:N14"/>
    <mergeCell ref="O12:P14"/>
    <mergeCell ref="O4:R4"/>
    <mergeCell ref="S4:V4"/>
    <mergeCell ref="K5:L9"/>
    <mergeCell ref="M5:N9"/>
    <mergeCell ref="O5:P9"/>
    <mergeCell ref="Q5:R9"/>
    <mergeCell ref="S5:T9"/>
    <mergeCell ref="U5:V9"/>
    <mergeCell ref="S124:T124"/>
    <mergeCell ref="S125:T125"/>
    <mergeCell ref="A1:V2"/>
    <mergeCell ref="A3:E9"/>
    <mergeCell ref="F3:H9"/>
    <mergeCell ref="I3:J9"/>
    <mergeCell ref="K3:N3"/>
    <mergeCell ref="O3:R3"/>
    <mergeCell ref="S3:V3"/>
    <mergeCell ref="K4:N4"/>
  </mergeCells>
  <printOptions/>
  <pageMargins left="0.7" right="0.7" top="0.75" bottom="0.19444444444444445" header="0.5118055555555555" footer="0.5118055555555555"/>
  <pageSetup horizontalDpi="300" verticalDpi="300" orientation="landscape" paperSize="9" scale="88" r:id="rId1"/>
  <rowBreaks count="3" manualBreakCount="3">
    <brk id="82" max="255" man="1"/>
    <brk id="135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90">
      <selection activeCell="B27" sqref="B27:D28"/>
    </sheetView>
  </sheetViews>
  <sheetFormatPr defaultColWidth="9.28125" defaultRowHeight="12.75"/>
  <cols>
    <col min="1" max="3" width="9.28125" style="1" customWidth="1"/>
    <col min="4" max="4" width="15.28125" style="1" customWidth="1"/>
    <col min="5" max="10" width="9.28125" style="1" customWidth="1"/>
    <col min="11" max="11" width="17.140625" style="1" customWidth="1"/>
    <col min="12" max="13" width="0" style="1" hidden="1" customWidth="1"/>
    <col min="14" max="14" width="18.28125" style="1" customWidth="1"/>
    <col min="15" max="16384" width="9.28125" style="1" customWidth="1"/>
  </cols>
  <sheetData>
    <row r="1" spans="1:14" ht="13.5" customHeight="1">
      <c r="A1" s="72" t="s">
        <v>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0.25" customHeight="1">
      <c r="A3" s="73" t="s">
        <v>123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25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25" hidden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25" hidden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4.25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8.75" customHeight="1">
      <c r="A9" s="71" t="s">
        <v>0</v>
      </c>
      <c r="B9" s="71" t="s">
        <v>1</v>
      </c>
      <c r="C9" s="71"/>
      <c r="D9" s="71"/>
      <c r="E9" s="71" t="s">
        <v>2</v>
      </c>
      <c r="F9" s="71"/>
      <c r="G9" s="71" t="s">
        <v>87</v>
      </c>
      <c r="H9" s="71"/>
      <c r="I9" s="71"/>
      <c r="J9" s="71"/>
      <c r="K9" s="71"/>
      <c r="L9" s="71"/>
      <c r="M9" s="71"/>
      <c r="N9" s="71"/>
    </row>
    <row r="10" spans="1:14" ht="13.5" customHeight="1">
      <c r="A10" s="71"/>
      <c r="B10" s="71"/>
      <c r="C10" s="71"/>
      <c r="D10" s="71"/>
      <c r="E10" s="71"/>
      <c r="F10" s="71"/>
      <c r="G10" s="71" t="s">
        <v>4</v>
      </c>
      <c r="H10" s="71"/>
      <c r="I10" s="71" t="s">
        <v>5</v>
      </c>
      <c r="J10" s="71"/>
      <c r="K10" s="71" t="s">
        <v>6</v>
      </c>
      <c r="L10" s="14"/>
      <c r="M10" s="14"/>
      <c r="N10" s="71" t="s">
        <v>49</v>
      </c>
    </row>
    <row r="11" spans="1:14" ht="14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14"/>
      <c r="M11" s="14"/>
      <c r="N11" s="71"/>
    </row>
    <row r="12" spans="1:14" ht="14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15"/>
      <c r="M12" s="15"/>
      <c r="N12" s="71"/>
    </row>
    <row r="13" spans="1:14" ht="14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5"/>
      <c r="M13" s="15"/>
      <c r="N13" s="71"/>
    </row>
    <row r="14" spans="1:14" ht="18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15"/>
      <c r="M14" s="15"/>
      <c r="N14" s="71"/>
    </row>
    <row r="15" spans="1:14" ht="13.5" customHeight="1">
      <c r="A15" s="74" t="s">
        <v>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24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3.5" customHeight="1">
      <c r="A17" s="75">
        <v>211</v>
      </c>
      <c r="B17" s="71" t="s">
        <v>8</v>
      </c>
      <c r="C17" s="71"/>
      <c r="D17" s="71"/>
      <c r="E17" s="71">
        <f>N17+K17+I17+G17</f>
        <v>6529650</v>
      </c>
      <c r="F17" s="71"/>
      <c r="G17" s="71">
        <v>6345600</v>
      </c>
      <c r="H17" s="71"/>
      <c r="I17" s="71"/>
      <c r="J17" s="71"/>
      <c r="K17" s="71">
        <v>184050</v>
      </c>
      <c r="L17" s="71"/>
      <c r="M17" s="16"/>
      <c r="N17" s="71"/>
    </row>
    <row r="18" spans="1:14" ht="16.5" customHeight="1">
      <c r="A18" s="75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6"/>
      <c r="N18" s="71"/>
    </row>
    <row r="19" spans="1:14" ht="13.5" customHeight="1">
      <c r="A19" s="75">
        <v>212</v>
      </c>
      <c r="B19" s="71" t="s">
        <v>88</v>
      </c>
      <c r="C19" s="71"/>
      <c r="D19" s="71"/>
      <c r="E19" s="71">
        <f>N19+K19+I19+G19</f>
        <v>189901</v>
      </c>
      <c r="F19" s="71"/>
      <c r="G19" s="71"/>
      <c r="H19" s="71"/>
      <c r="I19" s="71">
        <v>189901</v>
      </c>
      <c r="J19" s="71"/>
      <c r="K19" s="71"/>
      <c r="L19" s="71"/>
      <c r="M19" s="16"/>
      <c r="N19" s="76"/>
    </row>
    <row r="20" spans="1:14" ht="14.25">
      <c r="A20" s="7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6"/>
      <c r="N20" s="76"/>
    </row>
    <row r="21" spans="1:14" ht="13.5" customHeight="1">
      <c r="A21" s="77">
        <v>213</v>
      </c>
      <c r="B21" s="71" t="s">
        <v>9</v>
      </c>
      <c r="C21" s="71"/>
      <c r="D21" s="71"/>
      <c r="E21" s="71">
        <f>N21+K21+I21+G21</f>
        <v>1972350</v>
      </c>
      <c r="F21" s="71"/>
      <c r="G21" s="71">
        <v>1916400</v>
      </c>
      <c r="H21" s="71"/>
      <c r="I21" s="71"/>
      <c r="J21" s="71"/>
      <c r="K21" s="71">
        <v>55950</v>
      </c>
      <c r="L21" s="71"/>
      <c r="M21" s="17"/>
      <c r="N21" s="71"/>
    </row>
    <row r="22" spans="1:14" ht="14.25">
      <c r="A22" s="7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7"/>
      <c r="N22" s="71"/>
    </row>
    <row r="23" spans="1:14" ht="13.5" customHeight="1">
      <c r="A23" s="77">
        <v>221</v>
      </c>
      <c r="B23" s="78" t="s">
        <v>89</v>
      </c>
      <c r="C23" s="78"/>
      <c r="D23" s="78"/>
      <c r="E23" s="71">
        <f>G23+K23</f>
        <v>21600</v>
      </c>
      <c r="F23" s="71"/>
      <c r="G23" s="71">
        <v>21600</v>
      </c>
      <c r="H23" s="71"/>
      <c r="I23" s="71"/>
      <c r="J23" s="71"/>
      <c r="K23" s="71"/>
      <c r="L23" s="71"/>
      <c r="M23" s="17"/>
      <c r="N23" s="71">
        <v>0</v>
      </c>
    </row>
    <row r="24" spans="1:14" ht="14.25">
      <c r="A24" s="77"/>
      <c r="B24" s="78"/>
      <c r="C24" s="78"/>
      <c r="D24" s="78"/>
      <c r="E24" s="71"/>
      <c r="F24" s="71"/>
      <c r="G24" s="71"/>
      <c r="H24" s="71"/>
      <c r="I24" s="71"/>
      <c r="J24" s="71"/>
      <c r="K24" s="71"/>
      <c r="L24" s="71"/>
      <c r="M24" s="17"/>
      <c r="N24" s="71"/>
    </row>
    <row r="25" spans="1:14" ht="13.5" customHeight="1">
      <c r="A25" s="77">
        <v>222</v>
      </c>
      <c r="B25" s="71" t="s">
        <v>90</v>
      </c>
      <c r="C25" s="71"/>
      <c r="D25" s="71"/>
      <c r="E25" s="71">
        <f>N25+K25+I25+G25</f>
        <v>0</v>
      </c>
      <c r="F25" s="71"/>
      <c r="G25" s="71"/>
      <c r="H25" s="71"/>
      <c r="I25" s="71">
        <v>0</v>
      </c>
      <c r="J25" s="71"/>
      <c r="K25" s="71"/>
      <c r="L25" s="71"/>
      <c r="M25" s="16"/>
      <c r="N25" s="79">
        <v>0</v>
      </c>
    </row>
    <row r="26" spans="1:14" ht="23.25" customHeight="1">
      <c r="A26" s="77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16"/>
      <c r="N26" s="79"/>
    </row>
    <row r="27" spans="1:14" ht="13.5" customHeight="1">
      <c r="A27" s="77">
        <v>223</v>
      </c>
      <c r="B27" s="78" t="s">
        <v>10</v>
      </c>
      <c r="C27" s="78"/>
      <c r="D27" s="78"/>
      <c r="E27" s="71">
        <f>SUM(E29:F36)</f>
        <v>2106900</v>
      </c>
      <c r="F27" s="71"/>
      <c r="G27" s="71">
        <f>SUM(G29:H36)</f>
        <v>2106900</v>
      </c>
      <c r="H27" s="71"/>
      <c r="I27" s="71"/>
      <c r="J27" s="71"/>
      <c r="K27" s="71">
        <v>0</v>
      </c>
      <c r="L27" s="71"/>
      <c r="M27" s="16"/>
      <c r="N27" s="71">
        <v>0</v>
      </c>
    </row>
    <row r="28" spans="1:14" ht="20.25" customHeight="1">
      <c r="A28" s="77"/>
      <c r="B28" s="78"/>
      <c r="C28" s="78"/>
      <c r="D28" s="78"/>
      <c r="E28" s="71"/>
      <c r="F28" s="71"/>
      <c r="G28" s="71"/>
      <c r="H28" s="71"/>
      <c r="I28" s="71"/>
      <c r="J28" s="71"/>
      <c r="K28" s="71"/>
      <c r="L28" s="71"/>
      <c r="M28" s="16"/>
      <c r="N28" s="71"/>
    </row>
    <row r="29" spans="1:14" ht="13.5" customHeight="1">
      <c r="A29" s="80" t="s">
        <v>108</v>
      </c>
      <c r="B29" s="81" t="s">
        <v>11</v>
      </c>
      <c r="C29" s="81"/>
      <c r="D29" s="81"/>
      <c r="E29" s="64">
        <f>N29+K29+I29+G29</f>
        <v>1484684</v>
      </c>
      <c r="F29" s="64"/>
      <c r="G29" s="64">
        <v>1484684</v>
      </c>
      <c r="H29" s="64"/>
      <c r="I29" s="64"/>
      <c r="J29" s="64"/>
      <c r="K29" s="64">
        <v>0</v>
      </c>
      <c r="L29" s="64"/>
      <c r="M29" s="18"/>
      <c r="N29" s="64">
        <v>0</v>
      </c>
    </row>
    <row r="30" spans="1:14" ht="17.25" customHeight="1">
      <c r="A30" s="80"/>
      <c r="B30" s="81"/>
      <c r="C30" s="81"/>
      <c r="D30" s="81"/>
      <c r="E30" s="64"/>
      <c r="F30" s="64"/>
      <c r="G30" s="64"/>
      <c r="H30" s="64"/>
      <c r="I30" s="64"/>
      <c r="J30" s="64"/>
      <c r="K30" s="64"/>
      <c r="L30" s="64"/>
      <c r="M30" s="18"/>
      <c r="N30" s="64"/>
    </row>
    <row r="31" spans="1:14" ht="13.5" customHeight="1">
      <c r="A31" s="80" t="s">
        <v>109</v>
      </c>
      <c r="B31" s="81" t="s">
        <v>12</v>
      </c>
      <c r="C31" s="81"/>
      <c r="D31" s="81"/>
      <c r="E31" s="64">
        <f>N31+K31+I31+G31</f>
        <v>567336</v>
      </c>
      <c r="F31" s="64"/>
      <c r="G31" s="64">
        <v>567336</v>
      </c>
      <c r="H31" s="64"/>
      <c r="I31" s="64"/>
      <c r="J31" s="64"/>
      <c r="K31" s="64"/>
      <c r="L31" s="64"/>
      <c r="M31" s="18"/>
      <c r="N31" s="64"/>
    </row>
    <row r="32" spans="1:14" ht="26.25" customHeight="1">
      <c r="A32" s="80"/>
      <c r="B32" s="81"/>
      <c r="C32" s="81"/>
      <c r="D32" s="81"/>
      <c r="E32" s="64"/>
      <c r="F32" s="64"/>
      <c r="G32" s="64"/>
      <c r="H32" s="64"/>
      <c r="I32" s="64"/>
      <c r="J32" s="64"/>
      <c r="K32" s="64"/>
      <c r="L32" s="64"/>
      <c r="M32" s="18"/>
      <c r="N32" s="64"/>
    </row>
    <row r="33" spans="1:14" ht="19.5" customHeight="1">
      <c r="A33" s="85" t="s">
        <v>110</v>
      </c>
      <c r="B33" s="64" t="s">
        <v>113</v>
      </c>
      <c r="C33" s="64"/>
      <c r="D33" s="64"/>
      <c r="E33" s="64">
        <f>N33+K33+I33+G33</f>
        <v>17580</v>
      </c>
      <c r="F33" s="64"/>
      <c r="G33" s="64">
        <v>17580</v>
      </c>
      <c r="H33" s="64"/>
      <c r="I33" s="64"/>
      <c r="J33" s="64"/>
      <c r="K33" s="64"/>
      <c r="L33" s="64"/>
      <c r="M33" s="18"/>
      <c r="N33" s="64"/>
    </row>
    <row r="34" spans="1:14" ht="24.75" customHeight="1">
      <c r="A34" s="85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18"/>
      <c r="N34" s="64"/>
    </row>
    <row r="35" spans="1:14" ht="24.75" customHeight="1">
      <c r="A35" s="107" t="s">
        <v>111</v>
      </c>
      <c r="B35" s="103" t="s">
        <v>112</v>
      </c>
      <c r="C35" s="108"/>
      <c r="D35" s="104"/>
      <c r="E35" s="103">
        <f>N35+K35+I35+G35</f>
        <v>37300</v>
      </c>
      <c r="F35" s="104"/>
      <c r="G35" s="103">
        <v>37300</v>
      </c>
      <c r="H35" s="104"/>
      <c r="I35" s="103"/>
      <c r="J35" s="104"/>
      <c r="K35" s="82"/>
      <c r="L35" s="30"/>
      <c r="M35" s="18"/>
      <c r="N35" s="82"/>
    </row>
    <row r="36" spans="1:14" ht="24.75" customHeight="1">
      <c r="A36" s="85"/>
      <c r="B36" s="105"/>
      <c r="C36" s="109"/>
      <c r="D36" s="97"/>
      <c r="E36" s="105"/>
      <c r="F36" s="97"/>
      <c r="G36" s="105"/>
      <c r="H36" s="97"/>
      <c r="I36" s="105"/>
      <c r="J36" s="97"/>
      <c r="K36" s="83"/>
      <c r="L36" s="30"/>
      <c r="M36" s="18"/>
      <c r="N36" s="83"/>
    </row>
    <row r="37" spans="1:14" ht="13.5" customHeight="1">
      <c r="A37" s="84">
        <v>225</v>
      </c>
      <c r="B37" s="71" t="s">
        <v>13</v>
      </c>
      <c r="C37" s="71"/>
      <c r="D37" s="71"/>
      <c r="E37" s="71">
        <f>N37+K37+I37+G37</f>
        <v>101500</v>
      </c>
      <c r="F37" s="71"/>
      <c r="G37" s="71">
        <f>SUM(G39:H58)</f>
        <v>101500</v>
      </c>
      <c r="H37" s="71"/>
      <c r="I37" s="71">
        <f>I49</f>
        <v>0</v>
      </c>
      <c r="J37" s="71"/>
      <c r="K37" s="71">
        <f>K39+K43+K45+K47+K49</f>
        <v>0</v>
      </c>
      <c r="L37" s="71"/>
      <c r="M37" s="16"/>
      <c r="N37" s="71">
        <f>N39+N43+N45+N47+N49</f>
        <v>0</v>
      </c>
    </row>
    <row r="38" spans="1:14" ht="14.25">
      <c r="A38" s="84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16"/>
      <c r="N38" s="71"/>
    </row>
    <row r="39" spans="1:14" ht="13.5" customHeight="1">
      <c r="A39" s="82">
        <v>225</v>
      </c>
      <c r="B39" s="81" t="s">
        <v>14</v>
      </c>
      <c r="C39" s="81"/>
      <c r="D39" s="81"/>
      <c r="E39" s="76">
        <f>N39+K39+I39+G39</f>
        <v>0</v>
      </c>
      <c r="F39" s="76"/>
      <c r="G39" s="76"/>
      <c r="H39" s="76"/>
      <c r="I39" s="76"/>
      <c r="J39" s="76"/>
      <c r="K39" s="76">
        <v>0</v>
      </c>
      <c r="L39" s="76"/>
      <c r="M39" s="19"/>
      <c r="N39" s="86">
        <v>0</v>
      </c>
    </row>
    <row r="40" spans="1:14" ht="14.25">
      <c r="A40" s="82"/>
      <c r="B40" s="81"/>
      <c r="C40" s="81"/>
      <c r="D40" s="81"/>
      <c r="E40" s="76"/>
      <c r="F40" s="76"/>
      <c r="G40" s="76"/>
      <c r="H40" s="76"/>
      <c r="I40" s="76"/>
      <c r="J40" s="76"/>
      <c r="K40" s="76"/>
      <c r="L40" s="76"/>
      <c r="M40" s="20"/>
      <c r="N40" s="86"/>
    </row>
    <row r="41" spans="1:14" ht="14.25">
      <c r="A41" s="82"/>
      <c r="B41" s="81"/>
      <c r="C41" s="81"/>
      <c r="D41" s="81"/>
      <c r="E41" s="76"/>
      <c r="F41" s="76"/>
      <c r="G41" s="76"/>
      <c r="H41" s="76"/>
      <c r="I41" s="76"/>
      <c r="J41" s="76"/>
      <c r="K41" s="76"/>
      <c r="L41" s="76"/>
      <c r="M41" s="21"/>
      <c r="N41" s="86"/>
    </row>
    <row r="42" spans="1:14" ht="24.75" customHeight="1">
      <c r="A42" s="82"/>
      <c r="B42" s="81"/>
      <c r="C42" s="81"/>
      <c r="D42" s="81"/>
      <c r="E42" s="76"/>
      <c r="F42" s="76"/>
      <c r="G42" s="76"/>
      <c r="H42" s="76"/>
      <c r="I42" s="76"/>
      <c r="J42" s="76"/>
      <c r="K42" s="76"/>
      <c r="L42" s="76"/>
      <c r="M42" s="20"/>
      <c r="N42" s="86"/>
    </row>
    <row r="43" spans="1:14" ht="13.5" customHeight="1">
      <c r="A43" s="87">
        <v>225</v>
      </c>
      <c r="B43" s="81" t="s">
        <v>15</v>
      </c>
      <c r="C43" s="81"/>
      <c r="D43" s="81"/>
      <c r="E43" s="64">
        <f>N43+K43+I43+G43</f>
        <v>39600</v>
      </c>
      <c r="F43" s="64"/>
      <c r="G43" s="64">
        <v>39600</v>
      </c>
      <c r="H43" s="64"/>
      <c r="I43" s="64"/>
      <c r="J43" s="64"/>
      <c r="K43" s="64"/>
      <c r="L43" s="64"/>
      <c r="M43" s="16"/>
      <c r="N43" s="76">
        <v>0</v>
      </c>
    </row>
    <row r="44" spans="1:14" ht="18.75" customHeight="1">
      <c r="A44" s="87"/>
      <c r="B44" s="81"/>
      <c r="C44" s="81"/>
      <c r="D44" s="81"/>
      <c r="E44" s="64"/>
      <c r="F44" s="64"/>
      <c r="G44" s="64"/>
      <c r="H44" s="64"/>
      <c r="I44" s="64"/>
      <c r="J44" s="64"/>
      <c r="K44" s="64"/>
      <c r="L44" s="64"/>
      <c r="M44" s="16"/>
      <c r="N44" s="76"/>
    </row>
    <row r="45" spans="1:14" ht="13.5" customHeight="1">
      <c r="A45" s="87">
        <v>225</v>
      </c>
      <c r="B45" s="81" t="s">
        <v>16</v>
      </c>
      <c r="C45" s="81"/>
      <c r="D45" s="81"/>
      <c r="E45" s="64">
        <f>N45+K45+I45+G45</f>
        <v>5770</v>
      </c>
      <c r="F45" s="64"/>
      <c r="G45" s="64">
        <v>5770</v>
      </c>
      <c r="H45" s="64"/>
      <c r="I45" s="64"/>
      <c r="J45" s="64"/>
      <c r="K45" s="64">
        <v>0</v>
      </c>
      <c r="L45" s="64"/>
      <c r="M45" s="16"/>
      <c r="N45" s="76">
        <v>0</v>
      </c>
    </row>
    <row r="46" spans="1:14" ht="16.5" customHeight="1">
      <c r="A46" s="87"/>
      <c r="B46" s="81"/>
      <c r="C46" s="81"/>
      <c r="D46" s="81"/>
      <c r="E46" s="64"/>
      <c r="F46" s="64"/>
      <c r="G46" s="64"/>
      <c r="H46" s="64"/>
      <c r="I46" s="64"/>
      <c r="J46" s="64"/>
      <c r="K46" s="64"/>
      <c r="L46" s="64"/>
      <c r="M46" s="16"/>
      <c r="N46" s="76"/>
    </row>
    <row r="47" spans="1:14" ht="13.5" customHeight="1">
      <c r="A47" s="87">
        <v>225</v>
      </c>
      <c r="B47" s="81" t="s">
        <v>17</v>
      </c>
      <c r="C47" s="81"/>
      <c r="D47" s="81"/>
      <c r="E47" s="64">
        <f>N47+K47+I47+G47</f>
        <v>0</v>
      </c>
      <c r="F47" s="64"/>
      <c r="G47" s="64"/>
      <c r="H47" s="64"/>
      <c r="I47" s="64"/>
      <c r="J47" s="64"/>
      <c r="K47" s="64">
        <v>0</v>
      </c>
      <c r="L47" s="64"/>
      <c r="M47" s="16"/>
      <c r="N47" s="76">
        <v>0</v>
      </c>
    </row>
    <row r="48" spans="1:14" ht="23.25" customHeight="1">
      <c r="A48" s="87"/>
      <c r="B48" s="81"/>
      <c r="C48" s="81"/>
      <c r="D48" s="81"/>
      <c r="E48" s="64"/>
      <c r="F48" s="64"/>
      <c r="G48" s="64"/>
      <c r="H48" s="64"/>
      <c r="I48" s="64"/>
      <c r="J48" s="64"/>
      <c r="K48" s="64"/>
      <c r="L48" s="64"/>
      <c r="M48" s="16"/>
      <c r="N48" s="76"/>
    </row>
    <row r="49" spans="1:14" ht="13.5" customHeight="1">
      <c r="A49" s="88">
        <v>225</v>
      </c>
      <c r="B49" s="64" t="s">
        <v>101</v>
      </c>
      <c r="C49" s="64"/>
      <c r="D49" s="64"/>
      <c r="E49" s="76">
        <f>N49+K49+I49+G49</f>
        <v>56130</v>
      </c>
      <c r="F49" s="76"/>
      <c r="G49" s="76">
        <v>56130</v>
      </c>
      <c r="H49" s="76"/>
      <c r="I49" s="76"/>
      <c r="J49" s="76"/>
      <c r="K49" s="76"/>
      <c r="L49" s="76"/>
      <c r="M49" s="21"/>
      <c r="N49" s="86">
        <v>0</v>
      </c>
    </row>
    <row r="50" spans="1:14" ht="14.25">
      <c r="A50" s="88"/>
      <c r="B50" s="64"/>
      <c r="C50" s="64"/>
      <c r="D50" s="64"/>
      <c r="E50" s="76"/>
      <c r="F50" s="76"/>
      <c r="G50" s="76"/>
      <c r="H50" s="76"/>
      <c r="I50" s="76"/>
      <c r="J50" s="76"/>
      <c r="K50" s="76"/>
      <c r="L50" s="76"/>
      <c r="M50" s="20"/>
      <c r="N50" s="86"/>
    </row>
    <row r="51" spans="1:14" ht="14.25">
      <c r="A51" s="88"/>
      <c r="B51" s="64"/>
      <c r="C51" s="64"/>
      <c r="D51" s="64"/>
      <c r="E51" s="76"/>
      <c r="F51" s="76"/>
      <c r="G51" s="76"/>
      <c r="H51" s="76"/>
      <c r="I51" s="76"/>
      <c r="J51" s="76"/>
      <c r="K51" s="76"/>
      <c r="L51" s="76"/>
      <c r="M51" s="21"/>
      <c r="N51" s="86"/>
    </row>
    <row r="52" spans="1:14" ht="14.25">
      <c r="A52" s="88"/>
      <c r="B52" s="64"/>
      <c r="C52" s="64"/>
      <c r="D52" s="64"/>
      <c r="E52" s="76"/>
      <c r="F52" s="76"/>
      <c r="G52" s="76"/>
      <c r="H52" s="76"/>
      <c r="I52" s="76"/>
      <c r="J52" s="76"/>
      <c r="K52" s="76"/>
      <c r="L52" s="76"/>
      <c r="M52" s="20"/>
      <c r="N52" s="86"/>
    </row>
    <row r="53" spans="1:14" ht="14.25">
      <c r="A53" s="88"/>
      <c r="B53" s="64"/>
      <c r="C53" s="64"/>
      <c r="D53" s="64"/>
      <c r="E53" s="76"/>
      <c r="F53" s="76"/>
      <c r="G53" s="76"/>
      <c r="H53" s="76"/>
      <c r="I53" s="76"/>
      <c r="J53" s="76"/>
      <c r="K53" s="76"/>
      <c r="L53" s="76"/>
      <c r="M53" s="21"/>
      <c r="N53" s="86"/>
    </row>
    <row r="54" spans="1:14" ht="14.25">
      <c r="A54" s="88"/>
      <c r="B54" s="64"/>
      <c r="C54" s="64"/>
      <c r="D54" s="64"/>
      <c r="E54" s="76"/>
      <c r="F54" s="76"/>
      <c r="G54" s="76"/>
      <c r="H54" s="76"/>
      <c r="I54" s="76"/>
      <c r="J54" s="76"/>
      <c r="K54" s="76"/>
      <c r="L54" s="76"/>
      <c r="M54" s="20"/>
      <c r="N54" s="86"/>
    </row>
    <row r="55" spans="1:14" ht="14.25">
      <c r="A55" s="88"/>
      <c r="B55" s="64"/>
      <c r="C55" s="64"/>
      <c r="D55" s="64"/>
      <c r="E55" s="76"/>
      <c r="F55" s="76"/>
      <c r="G55" s="76"/>
      <c r="H55" s="76"/>
      <c r="I55" s="76"/>
      <c r="J55" s="76"/>
      <c r="K55" s="76"/>
      <c r="L55" s="76"/>
      <c r="M55" s="21"/>
      <c r="N55" s="86"/>
    </row>
    <row r="56" spans="1:14" ht="14.25">
      <c r="A56" s="88"/>
      <c r="B56" s="64"/>
      <c r="C56" s="64"/>
      <c r="D56" s="64"/>
      <c r="E56" s="76"/>
      <c r="F56" s="76"/>
      <c r="G56" s="76"/>
      <c r="H56" s="76"/>
      <c r="I56" s="76"/>
      <c r="J56" s="76"/>
      <c r="K56" s="76"/>
      <c r="L56" s="76"/>
      <c r="M56" s="20"/>
      <c r="N56" s="86"/>
    </row>
    <row r="57" spans="1:14" ht="14.25">
      <c r="A57" s="88"/>
      <c r="B57" s="64"/>
      <c r="C57" s="64"/>
      <c r="D57" s="64"/>
      <c r="E57" s="76"/>
      <c r="F57" s="76"/>
      <c r="G57" s="76"/>
      <c r="H57" s="76"/>
      <c r="I57" s="76"/>
      <c r="J57" s="76"/>
      <c r="K57" s="76"/>
      <c r="L57" s="76"/>
      <c r="M57" s="21"/>
      <c r="N57" s="86"/>
    </row>
    <row r="58" spans="1:14" ht="54" customHeight="1">
      <c r="A58" s="88"/>
      <c r="B58" s="64"/>
      <c r="C58" s="64"/>
      <c r="D58" s="64"/>
      <c r="E58" s="76"/>
      <c r="F58" s="76"/>
      <c r="G58" s="76"/>
      <c r="H58" s="76"/>
      <c r="I58" s="76"/>
      <c r="J58" s="76"/>
      <c r="K58" s="76"/>
      <c r="L58" s="76"/>
      <c r="M58" s="19"/>
      <c r="N58" s="86"/>
    </row>
    <row r="59" spans="1:14" ht="10.5" customHeight="1">
      <c r="A59" s="89">
        <v>226</v>
      </c>
      <c r="B59" s="71" t="s">
        <v>18</v>
      </c>
      <c r="C59" s="71"/>
      <c r="D59" s="71"/>
      <c r="E59" s="71">
        <f>N59+K59+I59+G59</f>
        <v>122473</v>
      </c>
      <c r="F59" s="71"/>
      <c r="G59" s="71">
        <f>SUM(G61:H83)</f>
        <v>72574</v>
      </c>
      <c r="H59" s="71"/>
      <c r="I59" s="71">
        <f>I72</f>
        <v>1899</v>
      </c>
      <c r="J59" s="71"/>
      <c r="K59" s="71">
        <f>K61+K65+K67+K69+K72</f>
        <v>0</v>
      </c>
      <c r="L59" s="71"/>
      <c r="M59" s="16"/>
      <c r="N59" s="71">
        <f>N61+N65+N67+N69+N72</f>
        <v>48000</v>
      </c>
    </row>
    <row r="60" spans="1:14" ht="9.75" customHeight="1">
      <c r="A60" s="89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16"/>
      <c r="N60" s="71"/>
    </row>
    <row r="61" spans="1:14" ht="13.5" customHeight="1">
      <c r="A61" s="92">
        <v>226</v>
      </c>
      <c r="B61" s="64" t="s">
        <v>14</v>
      </c>
      <c r="C61" s="64"/>
      <c r="D61" s="64"/>
      <c r="E61" s="90">
        <f>N61+K61+I61+G61</f>
        <v>48000</v>
      </c>
      <c r="F61" s="90"/>
      <c r="G61" s="90"/>
      <c r="H61" s="90"/>
      <c r="I61" s="90"/>
      <c r="J61" s="90"/>
      <c r="K61" s="90"/>
      <c r="L61" s="90"/>
      <c r="M61" s="20"/>
      <c r="N61" s="86">
        <v>48000</v>
      </c>
    </row>
    <row r="62" spans="1:14" ht="14.25">
      <c r="A62" s="92"/>
      <c r="B62" s="64"/>
      <c r="C62" s="64"/>
      <c r="D62" s="64"/>
      <c r="E62" s="90"/>
      <c r="F62" s="90"/>
      <c r="G62" s="90"/>
      <c r="H62" s="90"/>
      <c r="I62" s="90"/>
      <c r="J62" s="90"/>
      <c r="K62" s="90"/>
      <c r="L62" s="90"/>
      <c r="M62" s="20"/>
      <c r="N62" s="86"/>
    </row>
    <row r="63" spans="1:14" ht="14.25">
      <c r="A63" s="92"/>
      <c r="B63" s="64"/>
      <c r="C63" s="64"/>
      <c r="D63" s="64"/>
      <c r="E63" s="90"/>
      <c r="F63" s="90"/>
      <c r="G63" s="90"/>
      <c r="H63" s="90"/>
      <c r="I63" s="90"/>
      <c r="J63" s="90"/>
      <c r="K63" s="90"/>
      <c r="L63" s="90"/>
      <c r="M63" s="20"/>
      <c r="N63" s="86"/>
    </row>
    <row r="64" spans="1:14" ht="26.25" customHeight="1">
      <c r="A64" s="92"/>
      <c r="B64" s="64"/>
      <c r="C64" s="64"/>
      <c r="D64" s="64"/>
      <c r="E64" s="90"/>
      <c r="F64" s="90"/>
      <c r="G64" s="90"/>
      <c r="H64" s="90"/>
      <c r="I64" s="90"/>
      <c r="J64" s="90"/>
      <c r="K64" s="90"/>
      <c r="L64" s="90"/>
      <c r="M64" s="20"/>
      <c r="N64" s="86"/>
    </row>
    <row r="65" spans="1:14" ht="13.5" customHeight="1">
      <c r="A65" s="91">
        <v>226</v>
      </c>
      <c r="B65" s="64" t="s">
        <v>15</v>
      </c>
      <c r="C65" s="64"/>
      <c r="D65" s="64"/>
      <c r="E65" s="64">
        <f>N65+K65+I65+G65</f>
        <v>0</v>
      </c>
      <c r="F65" s="64"/>
      <c r="G65" s="64"/>
      <c r="H65" s="64"/>
      <c r="I65" s="64"/>
      <c r="J65" s="64"/>
      <c r="K65" s="64"/>
      <c r="L65" s="64"/>
      <c r="M65" s="16"/>
      <c r="N65" s="76"/>
    </row>
    <row r="66" spans="1:14" ht="26.25" customHeight="1">
      <c r="A66" s="9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16"/>
      <c r="N66" s="76"/>
    </row>
    <row r="67" spans="1:14" ht="13.5" customHeight="1">
      <c r="A67" s="91">
        <v>226</v>
      </c>
      <c r="B67" s="64" t="s">
        <v>19</v>
      </c>
      <c r="C67" s="64"/>
      <c r="D67" s="64"/>
      <c r="E67" s="64">
        <f>N67+K67+I67+G67</f>
        <v>0</v>
      </c>
      <c r="F67" s="64"/>
      <c r="G67" s="64"/>
      <c r="H67" s="64"/>
      <c r="I67" s="64"/>
      <c r="J67" s="64"/>
      <c r="K67" s="64"/>
      <c r="L67" s="64"/>
      <c r="M67" s="16"/>
      <c r="N67" s="76">
        <v>0</v>
      </c>
    </row>
    <row r="68" spans="1:14" ht="14.25">
      <c r="A68" s="91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16"/>
      <c r="N68" s="76"/>
    </row>
    <row r="69" spans="1:14" ht="13.5" customHeight="1">
      <c r="A69" s="88">
        <v>226</v>
      </c>
      <c r="B69" s="64" t="s">
        <v>17</v>
      </c>
      <c r="C69" s="64"/>
      <c r="D69" s="64"/>
      <c r="E69" s="64">
        <f>N69+K69+I69+G69</f>
        <v>0</v>
      </c>
      <c r="F69" s="64"/>
      <c r="G69" s="64"/>
      <c r="H69" s="64"/>
      <c r="I69" s="64"/>
      <c r="J69" s="64"/>
      <c r="K69" s="64"/>
      <c r="L69" s="64"/>
      <c r="M69" s="16"/>
      <c r="N69" s="76">
        <v>0</v>
      </c>
    </row>
    <row r="70" spans="1:14" ht="17.25" customHeight="1">
      <c r="A70" s="88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16"/>
      <c r="N70" s="76"/>
    </row>
    <row r="71" spans="1:14" ht="22.5" customHeight="1">
      <c r="A71" s="22"/>
      <c r="B71" s="23"/>
      <c r="C71" s="23"/>
      <c r="D71" s="23"/>
      <c r="E71" s="93"/>
      <c r="F71" s="93"/>
      <c r="G71" s="93"/>
      <c r="H71" s="93"/>
      <c r="I71" s="93"/>
      <c r="J71" s="93"/>
      <c r="K71" s="93"/>
      <c r="L71" s="93"/>
      <c r="M71" s="24"/>
      <c r="N71" s="24"/>
    </row>
    <row r="72" spans="1:14" ht="13.5" customHeight="1">
      <c r="A72" s="94">
        <v>226</v>
      </c>
      <c r="B72" s="64" t="s">
        <v>102</v>
      </c>
      <c r="C72" s="64"/>
      <c r="D72" s="64"/>
      <c r="E72" s="76">
        <f>N72+K72+I72+G72</f>
        <v>74473</v>
      </c>
      <c r="F72" s="76"/>
      <c r="G72" s="76">
        <v>72574</v>
      </c>
      <c r="H72" s="76"/>
      <c r="I72" s="76">
        <v>1899</v>
      </c>
      <c r="J72" s="76"/>
      <c r="K72" s="76"/>
      <c r="L72" s="76"/>
      <c r="M72" s="24"/>
      <c r="N72" s="95">
        <v>0</v>
      </c>
    </row>
    <row r="73" spans="1:14" ht="14.25">
      <c r="A73" s="94"/>
      <c r="B73" s="64"/>
      <c r="C73" s="64"/>
      <c r="D73" s="64"/>
      <c r="E73" s="76"/>
      <c r="F73" s="76"/>
      <c r="G73" s="76"/>
      <c r="H73" s="76"/>
      <c r="I73" s="76"/>
      <c r="J73" s="76"/>
      <c r="K73" s="76"/>
      <c r="L73" s="76"/>
      <c r="M73" s="20"/>
      <c r="N73" s="95"/>
    </row>
    <row r="74" spans="1:14" ht="14.25">
      <c r="A74" s="94"/>
      <c r="B74" s="64"/>
      <c r="C74" s="64"/>
      <c r="D74" s="64"/>
      <c r="E74" s="76"/>
      <c r="F74" s="76"/>
      <c r="G74" s="76"/>
      <c r="H74" s="76"/>
      <c r="I74" s="76"/>
      <c r="J74" s="76"/>
      <c r="K74" s="76"/>
      <c r="L74" s="76"/>
      <c r="M74" s="20"/>
      <c r="N74" s="95"/>
    </row>
    <row r="75" spans="1:14" ht="14.25">
      <c r="A75" s="94"/>
      <c r="B75" s="64"/>
      <c r="C75" s="64"/>
      <c r="D75" s="64"/>
      <c r="E75" s="76"/>
      <c r="F75" s="76"/>
      <c r="G75" s="76"/>
      <c r="H75" s="76"/>
      <c r="I75" s="76"/>
      <c r="J75" s="76"/>
      <c r="K75" s="76"/>
      <c r="L75" s="76"/>
      <c r="M75" s="20"/>
      <c r="N75" s="95"/>
    </row>
    <row r="76" spans="1:14" ht="14.25">
      <c r="A76" s="94"/>
      <c r="B76" s="64"/>
      <c r="C76" s="64"/>
      <c r="D76" s="64"/>
      <c r="E76" s="76"/>
      <c r="F76" s="76"/>
      <c r="G76" s="76"/>
      <c r="H76" s="76"/>
      <c r="I76" s="76"/>
      <c r="J76" s="76"/>
      <c r="K76" s="76"/>
      <c r="L76" s="76"/>
      <c r="M76" s="20"/>
      <c r="N76" s="95"/>
    </row>
    <row r="77" spans="1:14" ht="14.25">
      <c r="A77" s="94"/>
      <c r="B77" s="64"/>
      <c r="C77" s="64"/>
      <c r="D77" s="64"/>
      <c r="E77" s="76"/>
      <c r="F77" s="76"/>
      <c r="G77" s="76"/>
      <c r="H77" s="76"/>
      <c r="I77" s="76"/>
      <c r="J77" s="76"/>
      <c r="K77" s="76"/>
      <c r="L77" s="76"/>
      <c r="M77" s="20"/>
      <c r="N77" s="95"/>
    </row>
    <row r="78" spans="1:14" ht="14.25">
      <c r="A78" s="94"/>
      <c r="B78" s="64"/>
      <c r="C78" s="64"/>
      <c r="D78" s="64"/>
      <c r="E78" s="76"/>
      <c r="F78" s="76"/>
      <c r="G78" s="76"/>
      <c r="H78" s="76"/>
      <c r="I78" s="76"/>
      <c r="J78" s="76"/>
      <c r="K78" s="76"/>
      <c r="L78" s="76"/>
      <c r="M78" s="20"/>
      <c r="N78" s="95"/>
    </row>
    <row r="79" spans="1:14" ht="14.25">
      <c r="A79" s="94"/>
      <c r="B79" s="64"/>
      <c r="C79" s="64"/>
      <c r="D79" s="64"/>
      <c r="E79" s="76"/>
      <c r="F79" s="76"/>
      <c r="G79" s="76"/>
      <c r="H79" s="76"/>
      <c r="I79" s="76"/>
      <c r="J79" s="76"/>
      <c r="K79" s="76"/>
      <c r="L79" s="76"/>
      <c r="M79" s="20"/>
      <c r="N79" s="95"/>
    </row>
    <row r="80" spans="1:14" ht="14.25">
      <c r="A80" s="94"/>
      <c r="B80" s="64"/>
      <c r="C80" s="64"/>
      <c r="D80" s="64"/>
      <c r="E80" s="76"/>
      <c r="F80" s="76"/>
      <c r="G80" s="76"/>
      <c r="H80" s="76"/>
      <c r="I80" s="76"/>
      <c r="J80" s="76"/>
      <c r="K80" s="76"/>
      <c r="L80" s="76"/>
      <c r="M80" s="20"/>
      <c r="N80" s="95"/>
    </row>
    <row r="81" spans="1:14" ht="14.25">
      <c r="A81" s="94"/>
      <c r="B81" s="64"/>
      <c r="C81" s="64"/>
      <c r="D81" s="64"/>
      <c r="E81" s="76"/>
      <c r="F81" s="76"/>
      <c r="G81" s="76"/>
      <c r="H81" s="76"/>
      <c r="I81" s="76"/>
      <c r="J81" s="76"/>
      <c r="K81" s="76"/>
      <c r="L81" s="76"/>
      <c r="M81" s="20"/>
      <c r="N81" s="95"/>
    </row>
    <row r="82" spans="1:14" ht="14.25">
      <c r="A82" s="94"/>
      <c r="B82" s="64"/>
      <c r="C82" s="64"/>
      <c r="D82" s="64"/>
      <c r="E82" s="76"/>
      <c r="F82" s="76"/>
      <c r="G82" s="76"/>
      <c r="H82" s="76"/>
      <c r="I82" s="76"/>
      <c r="J82" s="76"/>
      <c r="K82" s="76"/>
      <c r="L82" s="76"/>
      <c r="M82" s="20"/>
      <c r="N82" s="95"/>
    </row>
    <row r="83" spans="1:14" ht="28.5" customHeight="1">
      <c r="A83" s="94"/>
      <c r="B83" s="64"/>
      <c r="C83" s="64"/>
      <c r="D83" s="64"/>
      <c r="E83" s="76"/>
      <c r="F83" s="76"/>
      <c r="G83" s="76"/>
      <c r="H83" s="76"/>
      <c r="I83" s="76"/>
      <c r="J83" s="76"/>
      <c r="K83" s="76"/>
      <c r="L83" s="76"/>
      <c r="M83" s="21"/>
      <c r="N83" s="95"/>
    </row>
    <row r="84" spans="1:14" ht="9.75" customHeight="1">
      <c r="A84" s="89">
        <v>290</v>
      </c>
      <c r="B84" s="71" t="s">
        <v>20</v>
      </c>
      <c r="C84" s="71"/>
      <c r="D84" s="71"/>
      <c r="E84" s="71">
        <f>N84+K84+I84+G84</f>
        <v>76600</v>
      </c>
      <c r="F84" s="71"/>
      <c r="G84" s="64">
        <f>SUM(G86:H88)</f>
        <v>76600</v>
      </c>
      <c r="H84" s="64"/>
      <c r="I84" s="64">
        <f>SUM(I86)</f>
        <v>0</v>
      </c>
      <c r="J84" s="64"/>
      <c r="K84" s="64"/>
      <c r="L84" s="64"/>
      <c r="M84" s="18"/>
      <c r="N84" s="71">
        <v>0</v>
      </c>
    </row>
    <row r="85" spans="1:14" ht="9" customHeight="1">
      <c r="A85" s="89"/>
      <c r="B85" s="71"/>
      <c r="C85" s="71"/>
      <c r="D85" s="71"/>
      <c r="E85" s="71"/>
      <c r="F85" s="71"/>
      <c r="G85" s="64"/>
      <c r="H85" s="64"/>
      <c r="I85" s="64"/>
      <c r="J85" s="64"/>
      <c r="K85" s="64"/>
      <c r="L85" s="64"/>
      <c r="M85" s="18"/>
      <c r="N85" s="71"/>
    </row>
    <row r="86" spans="1:14" ht="18" customHeight="1">
      <c r="A86" s="37" t="s">
        <v>119</v>
      </c>
      <c r="B86" s="110" t="s">
        <v>114</v>
      </c>
      <c r="C86" s="111"/>
      <c r="D86" s="112"/>
      <c r="E86" s="117"/>
      <c r="F86" s="78"/>
      <c r="G86" s="106">
        <v>65200</v>
      </c>
      <c r="H86" s="81"/>
      <c r="I86" s="106"/>
      <c r="J86" s="81"/>
      <c r="K86" s="30"/>
      <c r="L86" s="30"/>
      <c r="M86" s="18"/>
      <c r="N86" s="36"/>
    </row>
    <row r="87" spans="1:14" ht="18" customHeight="1">
      <c r="A87" s="37"/>
      <c r="B87" s="110" t="s">
        <v>115</v>
      </c>
      <c r="C87" s="111"/>
      <c r="D87" s="112"/>
      <c r="E87" s="113"/>
      <c r="F87" s="114"/>
      <c r="G87" s="115">
        <v>8800</v>
      </c>
      <c r="H87" s="116"/>
      <c r="I87" s="106"/>
      <c r="J87" s="81"/>
      <c r="K87" s="30"/>
      <c r="L87" s="30"/>
      <c r="M87" s="18"/>
      <c r="N87" s="36"/>
    </row>
    <row r="88" spans="1:14" ht="17.25" customHeight="1">
      <c r="A88" s="37"/>
      <c r="B88" s="110" t="s">
        <v>116</v>
      </c>
      <c r="C88" s="111"/>
      <c r="D88" s="112"/>
      <c r="E88" s="117"/>
      <c r="F88" s="78"/>
      <c r="G88" s="106">
        <v>2600</v>
      </c>
      <c r="H88" s="81"/>
      <c r="I88" s="106"/>
      <c r="J88" s="81"/>
      <c r="K88" s="30"/>
      <c r="L88" s="30"/>
      <c r="M88" s="18"/>
      <c r="N88" s="36"/>
    </row>
    <row r="89" spans="1:14" ht="13.5" customHeight="1">
      <c r="A89" s="89">
        <v>310</v>
      </c>
      <c r="B89" s="96" t="s">
        <v>21</v>
      </c>
      <c r="C89" s="96"/>
      <c r="D89" s="96"/>
      <c r="E89" s="71">
        <f>SUM(G89:N90)</f>
        <v>12000</v>
      </c>
      <c r="F89" s="71"/>
      <c r="G89" s="64"/>
      <c r="H89" s="64"/>
      <c r="I89" s="64"/>
      <c r="J89" s="64"/>
      <c r="K89" s="64"/>
      <c r="L89" s="64"/>
      <c r="M89" s="18"/>
      <c r="N89" s="71">
        <f>SUM(N91)</f>
        <v>12000</v>
      </c>
    </row>
    <row r="90" spans="1:14" ht="19.5" customHeight="1">
      <c r="A90" s="89"/>
      <c r="B90" s="96"/>
      <c r="C90" s="96"/>
      <c r="D90" s="96"/>
      <c r="E90" s="71"/>
      <c r="F90" s="71"/>
      <c r="G90" s="64"/>
      <c r="H90" s="64"/>
      <c r="I90" s="64"/>
      <c r="J90" s="64"/>
      <c r="K90" s="64"/>
      <c r="L90" s="64"/>
      <c r="M90" s="18"/>
      <c r="N90" s="71"/>
    </row>
    <row r="91" spans="1:14" ht="11.25" customHeight="1">
      <c r="A91" s="88" t="s">
        <v>120</v>
      </c>
      <c r="B91" s="97" t="s">
        <v>22</v>
      </c>
      <c r="C91" s="97"/>
      <c r="D91" s="97"/>
      <c r="E91" s="64">
        <v>12000</v>
      </c>
      <c r="F91" s="64"/>
      <c r="G91" s="71"/>
      <c r="H91" s="71"/>
      <c r="I91" s="71"/>
      <c r="J91" s="71"/>
      <c r="K91" s="71"/>
      <c r="L91" s="71"/>
      <c r="M91" s="16"/>
      <c r="N91" s="76">
        <v>12000</v>
      </c>
    </row>
    <row r="92" spans="1:14" ht="10.5" customHeight="1">
      <c r="A92" s="88"/>
      <c r="B92" s="97"/>
      <c r="C92" s="97"/>
      <c r="D92" s="97"/>
      <c r="E92" s="64"/>
      <c r="F92" s="64"/>
      <c r="G92" s="71"/>
      <c r="H92" s="71"/>
      <c r="I92" s="71"/>
      <c r="J92" s="71"/>
      <c r="K92" s="71"/>
      <c r="L92" s="71"/>
      <c r="M92" s="16"/>
      <c r="N92" s="76"/>
    </row>
    <row r="93" spans="1:14" ht="13.5" customHeight="1">
      <c r="A93" s="89">
        <v>340</v>
      </c>
      <c r="B93" s="71" t="s">
        <v>23</v>
      </c>
      <c r="C93" s="71"/>
      <c r="D93" s="71"/>
      <c r="E93" s="71">
        <f>SUM(E95:F100)</f>
        <v>177526</v>
      </c>
      <c r="F93" s="71"/>
      <c r="G93" s="71">
        <f>SUM(G95:H100)</f>
        <v>117526</v>
      </c>
      <c r="H93" s="71"/>
      <c r="I93" s="71">
        <f>I99</f>
        <v>0</v>
      </c>
      <c r="J93" s="71"/>
      <c r="K93" s="71">
        <f>SUM(K95:L100)</f>
        <v>60000</v>
      </c>
      <c r="L93" s="71"/>
      <c r="M93" s="16"/>
      <c r="N93" s="71">
        <f>SUM(N95:N100)</f>
        <v>0</v>
      </c>
    </row>
    <row r="94" spans="1:14" ht="17.25" customHeight="1">
      <c r="A94" s="89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16"/>
      <c r="N94" s="71"/>
    </row>
    <row r="95" spans="1:14" ht="13.5" customHeight="1">
      <c r="A95" s="98" t="s">
        <v>107</v>
      </c>
      <c r="B95" s="64" t="s">
        <v>24</v>
      </c>
      <c r="C95" s="64"/>
      <c r="D95" s="64"/>
      <c r="E95" s="64">
        <f>N95+K95+I95+G95</f>
        <v>90000</v>
      </c>
      <c r="F95" s="64"/>
      <c r="G95" s="71">
        <v>90000</v>
      </c>
      <c r="H95" s="71"/>
      <c r="I95" s="71"/>
      <c r="J95" s="71"/>
      <c r="K95" s="71"/>
      <c r="L95" s="71"/>
      <c r="M95" s="16"/>
      <c r="N95" s="76"/>
    </row>
    <row r="96" spans="1:14" ht="14.25">
      <c r="A96" s="98"/>
      <c r="B96" s="64"/>
      <c r="C96" s="64"/>
      <c r="D96" s="64"/>
      <c r="E96" s="64"/>
      <c r="F96" s="64"/>
      <c r="G96" s="71"/>
      <c r="H96" s="71"/>
      <c r="I96" s="71"/>
      <c r="J96" s="71"/>
      <c r="K96" s="71"/>
      <c r="L96" s="71"/>
      <c r="M96" s="16"/>
      <c r="N96" s="76"/>
    </row>
    <row r="97" spans="1:14" ht="13.5" customHeight="1">
      <c r="A97" s="98" t="s">
        <v>121</v>
      </c>
      <c r="B97" s="64" t="s">
        <v>122</v>
      </c>
      <c r="C97" s="64"/>
      <c r="D97" s="64"/>
      <c r="E97" s="64">
        <f>N97+K97+I97+G97</f>
        <v>60000</v>
      </c>
      <c r="F97" s="64"/>
      <c r="G97" s="71"/>
      <c r="H97" s="71"/>
      <c r="I97" s="71"/>
      <c r="J97" s="71"/>
      <c r="K97" s="64">
        <v>60000</v>
      </c>
      <c r="L97" s="64"/>
      <c r="M97" s="16"/>
      <c r="N97" s="76"/>
    </row>
    <row r="98" spans="1:14" ht="14.25">
      <c r="A98" s="98"/>
      <c r="B98" s="64"/>
      <c r="C98" s="64"/>
      <c r="D98" s="64"/>
      <c r="E98" s="64"/>
      <c r="F98" s="64"/>
      <c r="G98" s="71"/>
      <c r="H98" s="71"/>
      <c r="I98" s="71"/>
      <c r="J98" s="71"/>
      <c r="K98" s="64"/>
      <c r="L98" s="64"/>
      <c r="M98" s="16"/>
      <c r="N98" s="76"/>
    </row>
    <row r="99" spans="1:14" ht="10.5" customHeight="1">
      <c r="A99" s="88">
        <v>340</v>
      </c>
      <c r="B99" s="64" t="s">
        <v>22</v>
      </c>
      <c r="C99" s="64"/>
      <c r="D99" s="64"/>
      <c r="E99" s="64">
        <f>N99+K99+I99+G99</f>
        <v>27526</v>
      </c>
      <c r="F99" s="64"/>
      <c r="G99" s="64">
        <v>27526</v>
      </c>
      <c r="H99" s="64"/>
      <c r="I99" s="64">
        <v>0</v>
      </c>
      <c r="J99" s="64"/>
      <c r="K99" s="64"/>
      <c r="L99" s="64"/>
      <c r="M99" s="16"/>
      <c r="N99" s="76"/>
    </row>
    <row r="100" spans="1:14" ht="8.25" customHeight="1">
      <c r="A100" s="88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16"/>
      <c r="N100" s="76"/>
    </row>
    <row r="101" spans="1:14" ht="14.25">
      <c r="A101" s="99" t="s">
        <v>25</v>
      </c>
      <c r="B101" s="99"/>
      <c r="C101" s="99"/>
      <c r="D101" s="99"/>
      <c r="E101" s="71">
        <f>E17+E19+E21+E23+E25+E27+E37+E59+E84+E89+E93</f>
        <v>11310500</v>
      </c>
      <c r="F101" s="71"/>
      <c r="G101" s="71">
        <f>G17+G19+G21+G23+G25+G27+G37+G59+G84+G89+G93</f>
        <v>10758700</v>
      </c>
      <c r="H101" s="71"/>
      <c r="I101" s="71">
        <f>I17+I19+I21+I23+I25+I27+I37+I59+I84+I89+I93</f>
        <v>191800</v>
      </c>
      <c r="J101" s="71"/>
      <c r="K101" s="71">
        <f>K17+K19+K21+K23+K25+K27+K37+K59+K84+K89+K93</f>
        <v>300000</v>
      </c>
      <c r="L101" s="71"/>
      <c r="M101" s="24"/>
      <c r="N101" s="100">
        <f>N17+N19+N21+N23+N25+N27+N37+N59+N84+N89+N93</f>
        <v>60000</v>
      </c>
    </row>
    <row r="102" spans="1:14" ht="7.5" customHeight="1">
      <c r="A102" s="99"/>
      <c r="B102" s="99"/>
      <c r="C102" s="99"/>
      <c r="D102" s="99"/>
      <c r="E102" s="71"/>
      <c r="F102" s="71"/>
      <c r="G102" s="71"/>
      <c r="H102" s="71"/>
      <c r="I102" s="71"/>
      <c r="J102" s="71"/>
      <c r="K102" s="71"/>
      <c r="L102" s="71"/>
      <c r="M102" s="21"/>
      <c r="N102" s="100"/>
    </row>
    <row r="103" spans="1:14" ht="7.5" customHeight="1">
      <c r="A103" s="32"/>
      <c r="B103" s="32"/>
      <c r="C103" s="32"/>
      <c r="D103" s="32"/>
      <c r="E103" s="29"/>
      <c r="F103" s="29"/>
      <c r="G103" s="33"/>
      <c r="H103" s="33"/>
      <c r="I103" s="29"/>
      <c r="J103" s="29"/>
      <c r="K103" s="29"/>
      <c r="L103" s="29"/>
      <c r="M103" s="20"/>
      <c r="N103" s="34"/>
    </row>
    <row r="104" spans="1:14" ht="15" customHeight="1">
      <c r="A104" s="2" t="s">
        <v>26</v>
      </c>
      <c r="B104" s="3"/>
      <c r="C104" s="3"/>
      <c r="D104" s="3"/>
      <c r="E104" s="101" t="s">
        <v>103</v>
      </c>
      <c r="F104" s="101"/>
      <c r="G104" s="101"/>
      <c r="H104" s="101"/>
      <c r="I104" s="101"/>
      <c r="J104" s="101"/>
      <c r="K104" s="2"/>
      <c r="L104" s="2"/>
      <c r="M104" s="2"/>
      <c r="N104" s="2"/>
    </row>
    <row r="105" spans="1:14" ht="15" customHeight="1">
      <c r="A105" s="102"/>
      <c r="B105" s="102"/>
      <c r="C105" s="102"/>
      <c r="D105" s="102"/>
      <c r="E105" s="102"/>
      <c r="F105" s="5"/>
      <c r="G105" s="101"/>
      <c r="H105" s="101"/>
      <c r="I105" s="101"/>
      <c r="J105" s="101"/>
      <c r="K105" s="2"/>
      <c r="L105" s="2"/>
      <c r="M105" s="2"/>
      <c r="N105" s="2"/>
    </row>
    <row r="106" spans="1:14" ht="10.5" customHeight="1">
      <c r="A106" s="2"/>
      <c r="B106" s="3"/>
      <c r="C106" s="3"/>
      <c r="D106" s="3"/>
      <c r="E106" s="101"/>
      <c r="F106" s="101"/>
      <c r="G106" s="101"/>
      <c r="H106" s="101"/>
      <c r="I106" s="101"/>
      <c r="J106" s="101"/>
      <c r="K106" s="2"/>
      <c r="L106" s="2"/>
      <c r="M106" s="2"/>
      <c r="N106" s="2"/>
    </row>
    <row r="107" spans="1:14" ht="15" customHeight="1">
      <c r="A107" s="2" t="s">
        <v>27</v>
      </c>
      <c r="B107" s="3"/>
      <c r="C107" s="3"/>
      <c r="D107" s="25"/>
      <c r="E107" s="101" t="s">
        <v>105</v>
      </c>
      <c r="F107" s="101"/>
      <c r="G107" s="101"/>
      <c r="H107" s="101"/>
      <c r="I107" s="101"/>
      <c r="J107" s="101"/>
      <c r="K107" s="2"/>
      <c r="L107" s="2"/>
      <c r="M107" s="2"/>
      <c r="N107" s="4"/>
    </row>
    <row r="108" spans="1:14" ht="15" customHeight="1">
      <c r="A108" s="102"/>
      <c r="B108" s="102"/>
      <c r="C108" s="102"/>
      <c r="D108" s="102"/>
      <c r="E108" s="102"/>
      <c r="F108" s="5"/>
      <c r="G108" s="101"/>
      <c r="H108" s="101"/>
      <c r="I108" s="101"/>
      <c r="J108" s="101"/>
      <c r="K108" s="2"/>
      <c r="L108" s="2"/>
      <c r="M108" s="2"/>
      <c r="N108" s="4"/>
    </row>
  </sheetData>
  <sheetProtection selectLockedCells="1" selectUnlockedCells="1"/>
  <mergeCells count="251">
    <mergeCell ref="E67:F68"/>
    <mergeCell ref="G67:H68"/>
    <mergeCell ref="I86:J86"/>
    <mergeCell ref="I88:J88"/>
    <mergeCell ref="I71:J71"/>
    <mergeCell ref="I67:J68"/>
    <mergeCell ref="B87:D87"/>
    <mergeCell ref="E87:F87"/>
    <mergeCell ref="G87:H87"/>
    <mergeCell ref="I87:J87"/>
    <mergeCell ref="B86:D86"/>
    <mergeCell ref="B88:D88"/>
    <mergeCell ref="E86:F86"/>
    <mergeCell ref="E88:F88"/>
    <mergeCell ref="E107:F107"/>
    <mergeCell ref="G107:H107"/>
    <mergeCell ref="I107:J107"/>
    <mergeCell ref="G86:H86"/>
    <mergeCell ref="G88:H88"/>
    <mergeCell ref="A35:A36"/>
    <mergeCell ref="B35:D36"/>
    <mergeCell ref="E35:F36"/>
    <mergeCell ref="G35:H36"/>
    <mergeCell ref="E71:F71"/>
    <mergeCell ref="A105:E105"/>
    <mergeCell ref="G105:H105"/>
    <mergeCell ref="I105:J105"/>
    <mergeCell ref="I35:J36"/>
    <mergeCell ref="A108:E108"/>
    <mergeCell ref="G108:H108"/>
    <mergeCell ref="I108:J108"/>
    <mergeCell ref="E106:F106"/>
    <mergeCell ref="G106:H106"/>
    <mergeCell ref="I106:J106"/>
    <mergeCell ref="E99:F100"/>
    <mergeCell ref="E104:F104"/>
    <mergeCell ref="G104:H104"/>
    <mergeCell ref="I104:J104"/>
    <mergeCell ref="G99:H100"/>
    <mergeCell ref="I99:J100"/>
    <mergeCell ref="K99:L100"/>
    <mergeCell ref="N99:N100"/>
    <mergeCell ref="A101:D102"/>
    <mergeCell ref="E101:F102"/>
    <mergeCell ref="G101:H102"/>
    <mergeCell ref="I101:J102"/>
    <mergeCell ref="K101:L102"/>
    <mergeCell ref="N101:N102"/>
    <mergeCell ref="A99:A100"/>
    <mergeCell ref="B99:D100"/>
    <mergeCell ref="N95:N96"/>
    <mergeCell ref="A97:A98"/>
    <mergeCell ref="B97:D98"/>
    <mergeCell ref="E97:F98"/>
    <mergeCell ref="G97:H98"/>
    <mergeCell ref="I97:J98"/>
    <mergeCell ref="K97:L98"/>
    <mergeCell ref="N97:N98"/>
    <mergeCell ref="A95:A96"/>
    <mergeCell ref="B95:D96"/>
    <mergeCell ref="E95:F96"/>
    <mergeCell ref="G95:H96"/>
    <mergeCell ref="I95:J96"/>
    <mergeCell ref="K95:L96"/>
    <mergeCell ref="N91:N92"/>
    <mergeCell ref="A93:A94"/>
    <mergeCell ref="B93:D94"/>
    <mergeCell ref="E93:F94"/>
    <mergeCell ref="G93:H94"/>
    <mergeCell ref="I93:J94"/>
    <mergeCell ref="K93:L94"/>
    <mergeCell ref="N93:N94"/>
    <mergeCell ref="A91:A92"/>
    <mergeCell ref="B91:D92"/>
    <mergeCell ref="E91:F92"/>
    <mergeCell ref="G91:H92"/>
    <mergeCell ref="I91:J92"/>
    <mergeCell ref="K91:L92"/>
    <mergeCell ref="N89:N90"/>
    <mergeCell ref="A89:A90"/>
    <mergeCell ref="B89:D90"/>
    <mergeCell ref="E89:F90"/>
    <mergeCell ref="G89:H90"/>
    <mergeCell ref="I89:J90"/>
    <mergeCell ref="K89:L90"/>
    <mergeCell ref="N72:N83"/>
    <mergeCell ref="A84:A85"/>
    <mergeCell ref="B84:D85"/>
    <mergeCell ref="E84:F85"/>
    <mergeCell ref="G84:H85"/>
    <mergeCell ref="I84:J85"/>
    <mergeCell ref="K84:L85"/>
    <mergeCell ref="N84:N85"/>
    <mergeCell ref="K71:L71"/>
    <mergeCell ref="A72:A83"/>
    <mergeCell ref="B72:D83"/>
    <mergeCell ref="E72:F83"/>
    <mergeCell ref="G72:H83"/>
    <mergeCell ref="I72:J83"/>
    <mergeCell ref="K72:L83"/>
    <mergeCell ref="G71:H71"/>
    <mergeCell ref="N67:N68"/>
    <mergeCell ref="A69:A70"/>
    <mergeCell ref="B69:D70"/>
    <mergeCell ref="E69:F70"/>
    <mergeCell ref="G69:H70"/>
    <mergeCell ref="I69:J70"/>
    <mergeCell ref="K69:L70"/>
    <mergeCell ref="N69:N70"/>
    <mergeCell ref="A67:A68"/>
    <mergeCell ref="B67:D68"/>
    <mergeCell ref="K67:L68"/>
    <mergeCell ref="N61:N64"/>
    <mergeCell ref="A65:A66"/>
    <mergeCell ref="B65:D66"/>
    <mergeCell ref="E65:F66"/>
    <mergeCell ref="G65:H66"/>
    <mergeCell ref="I65:J66"/>
    <mergeCell ref="K65:L66"/>
    <mergeCell ref="N65:N66"/>
    <mergeCell ref="A61:A64"/>
    <mergeCell ref="B61:D64"/>
    <mergeCell ref="E61:F64"/>
    <mergeCell ref="G61:H64"/>
    <mergeCell ref="I61:J64"/>
    <mergeCell ref="K61:L64"/>
    <mergeCell ref="N49:N58"/>
    <mergeCell ref="N59:N60"/>
    <mergeCell ref="A59:A60"/>
    <mergeCell ref="B59:D60"/>
    <mergeCell ref="E59:F60"/>
    <mergeCell ref="G59:H60"/>
    <mergeCell ref="I59:J60"/>
    <mergeCell ref="K59:L60"/>
    <mergeCell ref="N47:N48"/>
    <mergeCell ref="A45:A46"/>
    <mergeCell ref="B45:D46"/>
    <mergeCell ref="A49:A58"/>
    <mergeCell ref="B49:D58"/>
    <mergeCell ref="E49:F58"/>
    <mergeCell ref="G49:H58"/>
    <mergeCell ref="I49:J58"/>
    <mergeCell ref="K49:L58"/>
    <mergeCell ref="A47:A48"/>
    <mergeCell ref="B47:D48"/>
    <mergeCell ref="E47:F48"/>
    <mergeCell ref="G47:H48"/>
    <mergeCell ref="I47:J48"/>
    <mergeCell ref="K47:L48"/>
    <mergeCell ref="A43:A44"/>
    <mergeCell ref="B43:D44"/>
    <mergeCell ref="E43:F44"/>
    <mergeCell ref="G43:H44"/>
    <mergeCell ref="I43:J44"/>
    <mergeCell ref="N45:N46"/>
    <mergeCell ref="K39:L42"/>
    <mergeCell ref="E45:F46"/>
    <mergeCell ref="G45:H46"/>
    <mergeCell ref="I45:J46"/>
    <mergeCell ref="K45:L46"/>
    <mergeCell ref="N39:N42"/>
    <mergeCell ref="N37:N38"/>
    <mergeCell ref="A33:A34"/>
    <mergeCell ref="B33:D34"/>
    <mergeCell ref="K43:L44"/>
    <mergeCell ref="N43:N44"/>
    <mergeCell ref="A39:A42"/>
    <mergeCell ref="B39:D42"/>
    <mergeCell ref="E39:F42"/>
    <mergeCell ref="G39:H42"/>
    <mergeCell ref="I39:J42"/>
    <mergeCell ref="A37:A38"/>
    <mergeCell ref="B37:D38"/>
    <mergeCell ref="E37:F38"/>
    <mergeCell ref="G37:H38"/>
    <mergeCell ref="I37:J38"/>
    <mergeCell ref="K37:L38"/>
    <mergeCell ref="E33:F34"/>
    <mergeCell ref="G33:H34"/>
    <mergeCell ref="I33:J34"/>
    <mergeCell ref="K33:L34"/>
    <mergeCell ref="K35:K36"/>
    <mergeCell ref="N35:N36"/>
    <mergeCell ref="N33:N34"/>
    <mergeCell ref="N29:N30"/>
    <mergeCell ref="A31:A32"/>
    <mergeCell ref="B31:D32"/>
    <mergeCell ref="E31:F32"/>
    <mergeCell ref="G31:H32"/>
    <mergeCell ref="I31:J32"/>
    <mergeCell ref="K31:L32"/>
    <mergeCell ref="N31:N32"/>
    <mergeCell ref="A29:A30"/>
    <mergeCell ref="B29:D30"/>
    <mergeCell ref="E29:F30"/>
    <mergeCell ref="G29:H30"/>
    <mergeCell ref="I29:J30"/>
    <mergeCell ref="K29:L30"/>
    <mergeCell ref="N25:N26"/>
    <mergeCell ref="A27:A28"/>
    <mergeCell ref="B27:D28"/>
    <mergeCell ref="E27:F28"/>
    <mergeCell ref="G27:H28"/>
    <mergeCell ref="I27:J28"/>
    <mergeCell ref="K27:L28"/>
    <mergeCell ref="N27:N28"/>
    <mergeCell ref="A25:A26"/>
    <mergeCell ref="B25:D26"/>
    <mergeCell ref="E25:F26"/>
    <mergeCell ref="G25:H26"/>
    <mergeCell ref="I25:J26"/>
    <mergeCell ref="K25:L26"/>
    <mergeCell ref="A19:A20"/>
    <mergeCell ref="B19:D20"/>
    <mergeCell ref="N23:N24"/>
    <mergeCell ref="A23:A24"/>
    <mergeCell ref="B23:D24"/>
    <mergeCell ref="E23:F24"/>
    <mergeCell ref="G23:H24"/>
    <mergeCell ref="I23:J24"/>
    <mergeCell ref="K23:L24"/>
    <mergeCell ref="G17:H18"/>
    <mergeCell ref="I17:J18"/>
    <mergeCell ref="N19:N20"/>
    <mergeCell ref="A21:A22"/>
    <mergeCell ref="B21:D22"/>
    <mergeCell ref="E21:F22"/>
    <mergeCell ref="G21:H22"/>
    <mergeCell ref="I21:J22"/>
    <mergeCell ref="K21:L22"/>
    <mergeCell ref="N21:N22"/>
    <mergeCell ref="G10:H14"/>
    <mergeCell ref="I10:J14"/>
    <mergeCell ref="E19:F20"/>
    <mergeCell ref="G19:H20"/>
    <mergeCell ref="I19:J20"/>
    <mergeCell ref="K19:L20"/>
    <mergeCell ref="A15:N16"/>
    <mergeCell ref="A17:A18"/>
    <mergeCell ref="B17:D18"/>
    <mergeCell ref="E17:F18"/>
    <mergeCell ref="K10:K14"/>
    <mergeCell ref="N10:N14"/>
    <mergeCell ref="K17:L18"/>
    <mergeCell ref="N17:N18"/>
    <mergeCell ref="A1:N2"/>
    <mergeCell ref="A3:N4"/>
    <mergeCell ref="A9:A14"/>
    <mergeCell ref="B9:D14"/>
    <mergeCell ref="E9:F14"/>
    <mergeCell ref="G9:N9"/>
  </mergeCells>
  <printOptions/>
  <pageMargins left="0.35833333333333334" right="0.31180555555555556" top="0.44" bottom="0.23" header="0.21" footer="0.31"/>
  <pageSetup horizontalDpi="300" verticalDpi="300" orientation="landscape" paperSize="9" r:id="rId1"/>
  <rowBreaks count="2" manualBreakCount="2">
    <brk id="38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84">
      <selection activeCell="G71" sqref="G71:H71"/>
    </sheetView>
  </sheetViews>
  <sheetFormatPr defaultColWidth="9.28125" defaultRowHeight="12.75"/>
  <cols>
    <col min="1" max="3" width="9.28125" style="1" customWidth="1"/>
    <col min="4" max="4" width="15.28125" style="1" customWidth="1"/>
    <col min="5" max="10" width="9.28125" style="1" customWidth="1"/>
    <col min="11" max="11" width="17.140625" style="1" customWidth="1"/>
    <col min="12" max="13" width="0" style="1" hidden="1" customWidth="1"/>
    <col min="14" max="14" width="18.28125" style="1" customWidth="1"/>
    <col min="15" max="16384" width="9.28125" style="1" customWidth="1"/>
  </cols>
  <sheetData>
    <row r="1" spans="1:14" ht="13.5" customHeight="1">
      <c r="A1" s="72" t="s">
        <v>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0.25" customHeight="1">
      <c r="A3" s="73" t="s">
        <v>124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25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25" hidden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25" hidden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4.25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8.75" customHeight="1">
      <c r="A9" s="71" t="s">
        <v>0</v>
      </c>
      <c r="B9" s="71" t="s">
        <v>1</v>
      </c>
      <c r="C9" s="71"/>
      <c r="D9" s="71"/>
      <c r="E9" s="71" t="s">
        <v>2</v>
      </c>
      <c r="F9" s="71"/>
      <c r="G9" s="71" t="s">
        <v>87</v>
      </c>
      <c r="H9" s="71"/>
      <c r="I9" s="71"/>
      <c r="J9" s="71"/>
      <c r="K9" s="71"/>
      <c r="L9" s="71"/>
      <c r="M9" s="71"/>
      <c r="N9" s="71"/>
    </row>
    <row r="10" spans="1:14" ht="13.5" customHeight="1">
      <c r="A10" s="71"/>
      <c r="B10" s="71"/>
      <c r="C10" s="71"/>
      <c r="D10" s="71"/>
      <c r="E10" s="71"/>
      <c r="F10" s="71"/>
      <c r="G10" s="71" t="s">
        <v>4</v>
      </c>
      <c r="H10" s="71"/>
      <c r="I10" s="71" t="s">
        <v>5</v>
      </c>
      <c r="J10" s="71"/>
      <c r="K10" s="71" t="s">
        <v>6</v>
      </c>
      <c r="L10" s="14"/>
      <c r="M10" s="14"/>
      <c r="N10" s="71" t="s">
        <v>49</v>
      </c>
    </row>
    <row r="11" spans="1:14" ht="14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14"/>
      <c r="M11" s="14"/>
      <c r="N11" s="71"/>
    </row>
    <row r="12" spans="1:14" ht="14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15"/>
      <c r="M12" s="15"/>
      <c r="N12" s="71"/>
    </row>
    <row r="13" spans="1:14" ht="14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5"/>
      <c r="M13" s="15"/>
      <c r="N13" s="71"/>
    </row>
    <row r="14" spans="1:14" ht="18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15"/>
      <c r="M14" s="15"/>
      <c r="N14" s="71"/>
    </row>
    <row r="15" spans="1:14" ht="13.5" customHeight="1">
      <c r="A15" s="74" t="s">
        <v>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24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3.5" customHeight="1">
      <c r="A17" s="75">
        <v>211</v>
      </c>
      <c r="B17" s="71" t="s">
        <v>8</v>
      </c>
      <c r="C17" s="71"/>
      <c r="D17" s="71"/>
      <c r="E17" s="71">
        <f>N17+K17+I17+G17</f>
        <v>6560324</v>
      </c>
      <c r="F17" s="71"/>
      <c r="G17" s="71">
        <v>6345600</v>
      </c>
      <c r="H17" s="71"/>
      <c r="I17" s="71"/>
      <c r="J17" s="71"/>
      <c r="K17" s="71">
        <v>214724</v>
      </c>
      <c r="L17" s="71"/>
      <c r="M17" s="16"/>
      <c r="N17" s="71"/>
    </row>
    <row r="18" spans="1:14" ht="16.5" customHeight="1">
      <c r="A18" s="75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6"/>
      <c r="N18" s="71"/>
    </row>
    <row r="19" spans="1:14" ht="13.5" customHeight="1">
      <c r="A19" s="75">
        <v>212</v>
      </c>
      <c r="B19" s="71" t="s">
        <v>88</v>
      </c>
      <c r="C19" s="71"/>
      <c r="D19" s="71"/>
      <c r="E19" s="71">
        <f>N19+K19+I19+G19</f>
        <v>199406</v>
      </c>
      <c r="F19" s="71"/>
      <c r="G19" s="71"/>
      <c r="H19" s="71"/>
      <c r="I19" s="71">
        <v>199406</v>
      </c>
      <c r="J19" s="71"/>
      <c r="K19" s="71"/>
      <c r="L19" s="71"/>
      <c r="M19" s="16"/>
      <c r="N19" s="76"/>
    </row>
    <row r="20" spans="1:14" ht="14.25">
      <c r="A20" s="7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6"/>
      <c r="N20" s="76"/>
    </row>
    <row r="21" spans="1:14" ht="13.5" customHeight="1">
      <c r="A21" s="77">
        <v>213</v>
      </c>
      <c r="B21" s="71" t="s">
        <v>9</v>
      </c>
      <c r="C21" s="71"/>
      <c r="D21" s="71"/>
      <c r="E21" s="71">
        <f>N21+K21+I21+G21</f>
        <v>1981676</v>
      </c>
      <c r="F21" s="71"/>
      <c r="G21" s="71">
        <v>1916400</v>
      </c>
      <c r="H21" s="71"/>
      <c r="I21" s="71"/>
      <c r="J21" s="71"/>
      <c r="K21" s="71">
        <v>65276</v>
      </c>
      <c r="L21" s="71"/>
      <c r="M21" s="17"/>
      <c r="N21" s="71"/>
    </row>
    <row r="22" spans="1:14" ht="14.25">
      <c r="A22" s="7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7"/>
      <c r="N22" s="71"/>
    </row>
    <row r="23" spans="1:14" ht="13.5" customHeight="1">
      <c r="A23" s="77">
        <v>221</v>
      </c>
      <c r="B23" s="78" t="s">
        <v>89</v>
      </c>
      <c r="C23" s="78"/>
      <c r="D23" s="78"/>
      <c r="E23" s="71">
        <f>G23+K23</f>
        <v>0</v>
      </c>
      <c r="F23" s="71"/>
      <c r="G23" s="71"/>
      <c r="H23" s="71"/>
      <c r="I23" s="71"/>
      <c r="J23" s="71"/>
      <c r="K23" s="71"/>
      <c r="L23" s="71"/>
      <c r="M23" s="17"/>
      <c r="N23" s="71">
        <v>0</v>
      </c>
    </row>
    <row r="24" spans="1:14" ht="14.25">
      <c r="A24" s="77"/>
      <c r="B24" s="78"/>
      <c r="C24" s="78"/>
      <c r="D24" s="78"/>
      <c r="E24" s="71"/>
      <c r="F24" s="71"/>
      <c r="G24" s="71"/>
      <c r="H24" s="71"/>
      <c r="I24" s="71"/>
      <c r="J24" s="71"/>
      <c r="K24" s="71"/>
      <c r="L24" s="71"/>
      <c r="M24" s="17"/>
      <c r="N24" s="71"/>
    </row>
    <row r="25" spans="1:14" ht="13.5" customHeight="1">
      <c r="A25" s="77">
        <v>222</v>
      </c>
      <c r="B25" s="71" t="s">
        <v>90</v>
      </c>
      <c r="C25" s="71"/>
      <c r="D25" s="71"/>
      <c r="E25" s="71">
        <f>N25+K25+I25+G25</f>
        <v>0</v>
      </c>
      <c r="F25" s="71"/>
      <c r="G25" s="71"/>
      <c r="H25" s="71"/>
      <c r="I25" s="71">
        <v>0</v>
      </c>
      <c r="J25" s="71"/>
      <c r="K25" s="71"/>
      <c r="L25" s="71"/>
      <c r="M25" s="16"/>
      <c r="N25" s="79">
        <v>0</v>
      </c>
    </row>
    <row r="26" spans="1:14" ht="23.25" customHeight="1">
      <c r="A26" s="77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16"/>
      <c r="N26" s="79"/>
    </row>
    <row r="27" spans="1:14" ht="13.5" customHeight="1">
      <c r="A27" s="77">
        <v>223</v>
      </c>
      <c r="B27" s="78" t="s">
        <v>10</v>
      </c>
      <c r="C27" s="78"/>
      <c r="D27" s="78"/>
      <c r="E27" s="71">
        <f>SUM(E29:F36)</f>
        <v>2186400</v>
      </c>
      <c r="F27" s="71"/>
      <c r="G27" s="71">
        <f>SUM(G29:H36)</f>
        <v>2186400</v>
      </c>
      <c r="H27" s="71"/>
      <c r="I27" s="71"/>
      <c r="J27" s="71"/>
      <c r="K27" s="71">
        <v>0</v>
      </c>
      <c r="L27" s="71"/>
      <c r="M27" s="16"/>
      <c r="N27" s="71">
        <v>0</v>
      </c>
    </row>
    <row r="28" spans="1:14" ht="20.25" customHeight="1">
      <c r="A28" s="77"/>
      <c r="B28" s="78"/>
      <c r="C28" s="78"/>
      <c r="D28" s="78"/>
      <c r="E28" s="71"/>
      <c r="F28" s="71"/>
      <c r="G28" s="71"/>
      <c r="H28" s="71"/>
      <c r="I28" s="71"/>
      <c r="J28" s="71"/>
      <c r="K28" s="71"/>
      <c r="L28" s="71"/>
      <c r="M28" s="16"/>
      <c r="N28" s="71"/>
    </row>
    <row r="29" spans="1:14" ht="13.5" customHeight="1">
      <c r="A29" s="80" t="s">
        <v>108</v>
      </c>
      <c r="B29" s="81" t="s">
        <v>11</v>
      </c>
      <c r="C29" s="81"/>
      <c r="D29" s="81"/>
      <c r="E29" s="64">
        <f>N29+K29+I29+G29</f>
        <v>1545900</v>
      </c>
      <c r="F29" s="64"/>
      <c r="G29" s="64">
        <v>1545900</v>
      </c>
      <c r="H29" s="64"/>
      <c r="I29" s="64"/>
      <c r="J29" s="64"/>
      <c r="K29" s="64">
        <v>0</v>
      </c>
      <c r="L29" s="64"/>
      <c r="M29" s="18"/>
      <c r="N29" s="64">
        <v>0</v>
      </c>
    </row>
    <row r="30" spans="1:14" ht="17.25" customHeight="1">
      <c r="A30" s="80"/>
      <c r="B30" s="81"/>
      <c r="C30" s="81"/>
      <c r="D30" s="81"/>
      <c r="E30" s="64"/>
      <c r="F30" s="64"/>
      <c r="G30" s="64"/>
      <c r="H30" s="64"/>
      <c r="I30" s="64"/>
      <c r="J30" s="64"/>
      <c r="K30" s="64"/>
      <c r="L30" s="64"/>
      <c r="M30" s="18"/>
      <c r="N30" s="64"/>
    </row>
    <row r="31" spans="1:14" ht="13.5" customHeight="1">
      <c r="A31" s="80" t="s">
        <v>109</v>
      </c>
      <c r="B31" s="81" t="s">
        <v>12</v>
      </c>
      <c r="C31" s="81"/>
      <c r="D31" s="81"/>
      <c r="E31" s="64">
        <f>N31+K31+I31+G31</f>
        <v>581900</v>
      </c>
      <c r="F31" s="64"/>
      <c r="G31" s="64">
        <v>581900</v>
      </c>
      <c r="H31" s="64"/>
      <c r="I31" s="64"/>
      <c r="J31" s="64"/>
      <c r="K31" s="64"/>
      <c r="L31" s="64"/>
      <c r="M31" s="18"/>
      <c r="N31" s="64"/>
    </row>
    <row r="32" spans="1:14" ht="26.25" customHeight="1">
      <c r="A32" s="80"/>
      <c r="B32" s="81"/>
      <c r="C32" s="81"/>
      <c r="D32" s="81"/>
      <c r="E32" s="64"/>
      <c r="F32" s="64"/>
      <c r="G32" s="64"/>
      <c r="H32" s="64"/>
      <c r="I32" s="64"/>
      <c r="J32" s="64"/>
      <c r="K32" s="64"/>
      <c r="L32" s="64"/>
      <c r="M32" s="18"/>
      <c r="N32" s="64"/>
    </row>
    <row r="33" spans="1:14" ht="19.5" customHeight="1">
      <c r="A33" s="85" t="s">
        <v>110</v>
      </c>
      <c r="B33" s="64" t="s">
        <v>113</v>
      </c>
      <c r="C33" s="64"/>
      <c r="D33" s="64"/>
      <c r="E33" s="64">
        <f>N33+K33+I33+G33</f>
        <v>18700</v>
      </c>
      <c r="F33" s="64"/>
      <c r="G33" s="64">
        <v>18700</v>
      </c>
      <c r="H33" s="64"/>
      <c r="I33" s="64"/>
      <c r="J33" s="64"/>
      <c r="K33" s="64"/>
      <c r="L33" s="64"/>
      <c r="M33" s="18"/>
      <c r="N33" s="64"/>
    </row>
    <row r="34" spans="1:14" ht="24.75" customHeight="1">
      <c r="A34" s="85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18"/>
      <c r="N34" s="64"/>
    </row>
    <row r="35" spans="1:14" ht="24.75" customHeight="1">
      <c r="A35" s="107" t="s">
        <v>111</v>
      </c>
      <c r="B35" s="103" t="s">
        <v>112</v>
      </c>
      <c r="C35" s="108"/>
      <c r="D35" s="104"/>
      <c r="E35" s="103">
        <f>N35+K35+I35+G35</f>
        <v>39900</v>
      </c>
      <c r="F35" s="104"/>
      <c r="G35" s="103">
        <v>39900</v>
      </c>
      <c r="H35" s="104"/>
      <c r="I35" s="103"/>
      <c r="J35" s="104"/>
      <c r="K35" s="82"/>
      <c r="L35" s="30"/>
      <c r="M35" s="18"/>
      <c r="N35" s="82"/>
    </row>
    <row r="36" spans="1:14" ht="24.75" customHeight="1">
      <c r="A36" s="85"/>
      <c r="B36" s="105"/>
      <c r="C36" s="109"/>
      <c r="D36" s="97"/>
      <c r="E36" s="105"/>
      <c r="F36" s="97"/>
      <c r="G36" s="105"/>
      <c r="H36" s="97"/>
      <c r="I36" s="105"/>
      <c r="J36" s="97"/>
      <c r="K36" s="83"/>
      <c r="L36" s="30"/>
      <c r="M36" s="18"/>
      <c r="N36" s="83"/>
    </row>
    <row r="37" spans="1:14" ht="13.5" customHeight="1">
      <c r="A37" s="84">
        <v>225</v>
      </c>
      <c r="B37" s="71" t="s">
        <v>13</v>
      </c>
      <c r="C37" s="71"/>
      <c r="D37" s="71"/>
      <c r="E37" s="71">
        <f>N37+K37+I37+G37</f>
        <v>0</v>
      </c>
      <c r="F37" s="71"/>
      <c r="G37" s="71">
        <f>SUM(G39:H58)</f>
        <v>0</v>
      </c>
      <c r="H37" s="71"/>
      <c r="I37" s="71">
        <f>I49</f>
        <v>0</v>
      </c>
      <c r="J37" s="71"/>
      <c r="K37" s="71">
        <f>K39+K43+K45+K47+K49</f>
        <v>0</v>
      </c>
      <c r="L37" s="71"/>
      <c r="M37" s="16"/>
      <c r="N37" s="71">
        <f>N39+N43+N45+N47+N49</f>
        <v>0</v>
      </c>
    </row>
    <row r="38" spans="1:14" ht="14.25">
      <c r="A38" s="84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16"/>
      <c r="N38" s="71"/>
    </row>
    <row r="39" spans="1:14" ht="13.5" customHeight="1">
      <c r="A39" s="82">
        <v>225</v>
      </c>
      <c r="B39" s="81" t="s">
        <v>14</v>
      </c>
      <c r="C39" s="81"/>
      <c r="D39" s="81"/>
      <c r="E39" s="76">
        <f>N39+K39+I39+G39</f>
        <v>0</v>
      </c>
      <c r="F39" s="76"/>
      <c r="G39" s="76"/>
      <c r="H39" s="76"/>
      <c r="I39" s="76"/>
      <c r="J39" s="76"/>
      <c r="K39" s="76">
        <v>0</v>
      </c>
      <c r="L39" s="76"/>
      <c r="M39" s="19"/>
      <c r="N39" s="86">
        <v>0</v>
      </c>
    </row>
    <row r="40" spans="1:14" ht="14.25">
      <c r="A40" s="82"/>
      <c r="B40" s="81"/>
      <c r="C40" s="81"/>
      <c r="D40" s="81"/>
      <c r="E40" s="76"/>
      <c r="F40" s="76"/>
      <c r="G40" s="76"/>
      <c r="H40" s="76"/>
      <c r="I40" s="76"/>
      <c r="J40" s="76"/>
      <c r="K40" s="76"/>
      <c r="L40" s="76"/>
      <c r="M40" s="20"/>
      <c r="N40" s="86"/>
    </row>
    <row r="41" spans="1:14" ht="14.25">
      <c r="A41" s="82"/>
      <c r="B41" s="81"/>
      <c r="C41" s="81"/>
      <c r="D41" s="81"/>
      <c r="E41" s="76"/>
      <c r="F41" s="76"/>
      <c r="G41" s="76"/>
      <c r="H41" s="76"/>
      <c r="I41" s="76"/>
      <c r="J41" s="76"/>
      <c r="K41" s="76"/>
      <c r="L41" s="76"/>
      <c r="M41" s="21"/>
      <c r="N41" s="86"/>
    </row>
    <row r="42" spans="1:14" ht="24.75" customHeight="1">
      <c r="A42" s="82"/>
      <c r="B42" s="81"/>
      <c r="C42" s="81"/>
      <c r="D42" s="81"/>
      <c r="E42" s="76"/>
      <c r="F42" s="76"/>
      <c r="G42" s="76"/>
      <c r="H42" s="76"/>
      <c r="I42" s="76"/>
      <c r="J42" s="76"/>
      <c r="K42" s="76"/>
      <c r="L42" s="76"/>
      <c r="M42" s="20"/>
      <c r="N42" s="86"/>
    </row>
    <row r="43" spans="1:14" ht="13.5" customHeight="1">
      <c r="A43" s="87">
        <v>225</v>
      </c>
      <c r="B43" s="81" t="s">
        <v>15</v>
      </c>
      <c r="C43" s="81"/>
      <c r="D43" s="81"/>
      <c r="E43" s="64">
        <f>N43+K43+I43+G43</f>
        <v>0</v>
      </c>
      <c r="F43" s="64"/>
      <c r="G43" s="64"/>
      <c r="H43" s="64"/>
      <c r="I43" s="64"/>
      <c r="J43" s="64"/>
      <c r="K43" s="64"/>
      <c r="L43" s="64"/>
      <c r="M43" s="16"/>
      <c r="N43" s="76">
        <v>0</v>
      </c>
    </row>
    <row r="44" spans="1:14" ht="18.75" customHeight="1">
      <c r="A44" s="87"/>
      <c r="B44" s="81"/>
      <c r="C44" s="81"/>
      <c r="D44" s="81"/>
      <c r="E44" s="64"/>
      <c r="F44" s="64"/>
      <c r="G44" s="64"/>
      <c r="H44" s="64"/>
      <c r="I44" s="64"/>
      <c r="J44" s="64"/>
      <c r="K44" s="64"/>
      <c r="L44" s="64"/>
      <c r="M44" s="16"/>
      <c r="N44" s="76"/>
    </row>
    <row r="45" spans="1:14" ht="13.5" customHeight="1">
      <c r="A45" s="87">
        <v>225</v>
      </c>
      <c r="B45" s="81" t="s">
        <v>16</v>
      </c>
      <c r="C45" s="81"/>
      <c r="D45" s="81"/>
      <c r="E45" s="64">
        <f>N45+K45+I45+G45</f>
        <v>0</v>
      </c>
      <c r="F45" s="64"/>
      <c r="G45" s="64"/>
      <c r="H45" s="64"/>
      <c r="I45" s="64"/>
      <c r="J45" s="64"/>
      <c r="K45" s="64">
        <v>0</v>
      </c>
      <c r="L45" s="64"/>
      <c r="M45" s="16"/>
      <c r="N45" s="76">
        <v>0</v>
      </c>
    </row>
    <row r="46" spans="1:14" ht="16.5" customHeight="1">
      <c r="A46" s="87"/>
      <c r="B46" s="81"/>
      <c r="C46" s="81"/>
      <c r="D46" s="81"/>
      <c r="E46" s="64"/>
      <c r="F46" s="64"/>
      <c r="G46" s="64"/>
      <c r="H46" s="64"/>
      <c r="I46" s="64"/>
      <c r="J46" s="64"/>
      <c r="K46" s="64"/>
      <c r="L46" s="64"/>
      <c r="M46" s="16"/>
      <c r="N46" s="76"/>
    </row>
    <row r="47" spans="1:14" ht="13.5" customHeight="1">
      <c r="A47" s="87">
        <v>225</v>
      </c>
      <c r="B47" s="81" t="s">
        <v>17</v>
      </c>
      <c r="C47" s="81"/>
      <c r="D47" s="81"/>
      <c r="E47" s="64">
        <f>N47+K47+I47+G47</f>
        <v>0</v>
      </c>
      <c r="F47" s="64"/>
      <c r="G47" s="64"/>
      <c r="H47" s="64"/>
      <c r="I47" s="64"/>
      <c r="J47" s="64"/>
      <c r="K47" s="64">
        <v>0</v>
      </c>
      <c r="L47" s="64"/>
      <c r="M47" s="16"/>
      <c r="N47" s="76">
        <v>0</v>
      </c>
    </row>
    <row r="48" spans="1:14" ht="23.25" customHeight="1">
      <c r="A48" s="87"/>
      <c r="B48" s="81"/>
      <c r="C48" s="81"/>
      <c r="D48" s="81"/>
      <c r="E48" s="64"/>
      <c r="F48" s="64"/>
      <c r="G48" s="64"/>
      <c r="H48" s="64"/>
      <c r="I48" s="64"/>
      <c r="J48" s="64"/>
      <c r="K48" s="64"/>
      <c r="L48" s="64"/>
      <c r="M48" s="16"/>
      <c r="N48" s="76"/>
    </row>
    <row r="49" spans="1:14" ht="13.5" customHeight="1">
      <c r="A49" s="88">
        <v>225</v>
      </c>
      <c r="B49" s="64" t="s">
        <v>101</v>
      </c>
      <c r="C49" s="64"/>
      <c r="D49" s="64"/>
      <c r="E49" s="76">
        <f>N49+K49+I49+G49</f>
        <v>0</v>
      </c>
      <c r="F49" s="76"/>
      <c r="G49" s="76"/>
      <c r="H49" s="76"/>
      <c r="I49" s="76"/>
      <c r="J49" s="76"/>
      <c r="K49" s="76"/>
      <c r="L49" s="76"/>
      <c r="M49" s="21"/>
      <c r="N49" s="86">
        <v>0</v>
      </c>
    </row>
    <row r="50" spans="1:14" ht="14.25">
      <c r="A50" s="88"/>
      <c r="B50" s="64"/>
      <c r="C50" s="64"/>
      <c r="D50" s="64"/>
      <c r="E50" s="76"/>
      <c r="F50" s="76"/>
      <c r="G50" s="76"/>
      <c r="H50" s="76"/>
      <c r="I50" s="76"/>
      <c r="J50" s="76"/>
      <c r="K50" s="76"/>
      <c r="L50" s="76"/>
      <c r="M50" s="20"/>
      <c r="N50" s="86"/>
    </row>
    <row r="51" spans="1:14" ht="14.25">
      <c r="A51" s="88"/>
      <c r="B51" s="64"/>
      <c r="C51" s="64"/>
      <c r="D51" s="64"/>
      <c r="E51" s="76"/>
      <c r="F51" s="76"/>
      <c r="G51" s="76"/>
      <c r="H51" s="76"/>
      <c r="I51" s="76"/>
      <c r="J51" s="76"/>
      <c r="K51" s="76"/>
      <c r="L51" s="76"/>
      <c r="M51" s="21"/>
      <c r="N51" s="86"/>
    </row>
    <row r="52" spans="1:14" ht="14.25">
      <c r="A52" s="88"/>
      <c r="B52" s="64"/>
      <c r="C52" s="64"/>
      <c r="D52" s="64"/>
      <c r="E52" s="76"/>
      <c r="F52" s="76"/>
      <c r="G52" s="76"/>
      <c r="H52" s="76"/>
      <c r="I52" s="76"/>
      <c r="J52" s="76"/>
      <c r="K52" s="76"/>
      <c r="L52" s="76"/>
      <c r="M52" s="20"/>
      <c r="N52" s="86"/>
    </row>
    <row r="53" spans="1:14" ht="14.25">
      <c r="A53" s="88"/>
      <c r="B53" s="64"/>
      <c r="C53" s="64"/>
      <c r="D53" s="64"/>
      <c r="E53" s="76"/>
      <c r="F53" s="76"/>
      <c r="G53" s="76"/>
      <c r="H53" s="76"/>
      <c r="I53" s="76"/>
      <c r="J53" s="76"/>
      <c r="K53" s="76"/>
      <c r="L53" s="76"/>
      <c r="M53" s="21"/>
      <c r="N53" s="86"/>
    </row>
    <row r="54" spans="1:14" ht="14.25">
      <c r="A54" s="88"/>
      <c r="B54" s="64"/>
      <c r="C54" s="64"/>
      <c r="D54" s="64"/>
      <c r="E54" s="76"/>
      <c r="F54" s="76"/>
      <c r="G54" s="76"/>
      <c r="H54" s="76"/>
      <c r="I54" s="76"/>
      <c r="J54" s="76"/>
      <c r="K54" s="76"/>
      <c r="L54" s="76"/>
      <c r="M54" s="20"/>
      <c r="N54" s="86"/>
    </row>
    <row r="55" spans="1:14" ht="14.25">
      <c r="A55" s="88"/>
      <c r="B55" s="64"/>
      <c r="C55" s="64"/>
      <c r="D55" s="64"/>
      <c r="E55" s="76"/>
      <c r="F55" s="76"/>
      <c r="G55" s="76"/>
      <c r="H55" s="76"/>
      <c r="I55" s="76"/>
      <c r="J55" s="76"/>
      <c r="K55" s="76"/>
      <c r="L55" s="76"/>
      <c r="M55" s="21"/>
      <c r="N55" s="86"/>
    </row>
    <row r="56" spans="1:14" ht="14.25">
      <c r="A56" s="88"/>
      <c r="B56" s="64"/>
      <c r="C56" s="64"/>
      <c r="D56" s="64"/>
      <c r="E56" s="76"/>
      <c r="F56" s="76"/>
      <c r="G56" s="76"/>
      <c r="H56" s="76"/>
      <c r="I56" s="76"/>
      <c r="J56" s="76"/>
      <c r="K56" s="76"/>
      <c r="L56" s="76"/>
      <c r="M56" s="20"/>
      <c r="N56" s="86"/>
    </row>
    <row r="57" spans="1:14" ht="14.25">
      <c r="A57" s="88"/>
      <c r="B57" s="64"/>
      <c r="C57" s="64"/>
      <c r="D57" s="64"/>
      <c r="E57" s="76"/>
      <c r="F57" s="76"/>
      <c r="G57" s="76"/>
      <c r="H57" s="76"/>
      <c r="I57" s="76"/>
      <c r="J57" s="76"/>
      <c r="K57" s="76"/>
      <c r="L57" s="76"/>
      <c r="M57" s="21"/>
      <c r="N57" s="86"/>
    </row>
    <row r="58" spans="1:14" ht="54" customHeight="1">
      <c r="A58" s="88"/>
      <c r="B58" s="64"/>
      <c r="C58" s="64"/>
      <c r="D58" s="64"/>
      <c r="E58" s="76"/>
      <c r="F58" s="76"/>
      <c r="G58" s="76"/>
      <c r="H58" s="76"/>
      <c r="I58" s="76"/>
      <c r="J58" s="76"/>
      <c r="K58" s="76"/>
      <c r="L58" s="76"/>
      <c r="M58" s="19"/>
      <c r="N58" s="86"/>
    </row>
    <row r="59" spans="1:14" ht="10.5" customHeight="1">
      <c r="A59" s="89">
        <v>226</v>
      </c>
      <c r="B59" s="71" t="s">
        <v>18</v>
      </c>
      <c r="C59" s="71"/>
      <c r="D59" s="71"/>
      <c r="E59" s="71">
        <f>N59+K59+I59+G59</f>
        <v>57994</v>
      </c>
      <c r="F59" s="71"/>
      <c r="G59" s="71">
        <f>SUM(G61:H83)</f>
        <v>0</v>
      </c>
      <c r="H59" s="71"/>
      <c r="I59" s="71">
        <f>I72</f>
        <v>1994</v>
      </c>
      <c r="J59" s="71"/>
      <c r="K59" s="71">
        <f>K61+K65+K67+K69+K72</f>
        <v>0</v>
      </c>
      <c r="L59" s="71"/>
      <c r="M59" s="16"/>
      <c r="N59" s="71">
        <f>N61+N65+N67+N69+N72</f>
        <v>56000</v>
      </c>
    </row>
    <row r="60" spans="1:14" ht="9.75" customHeight="1">
      <c r="A60" s="89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16"/>
      <c r="N60" s="71"/>
    </row>
    <row r="61" spans="1:14" ht="13.5" customHeight="1">
      <c r="A61" s="92">
        <v>226</v>
      </c>
      <c r="B61" s="64" t="s">
        <v>14</v>
      </c>
      <c r="C61" s="64"/>
      <c r="D61" s="64"/>
      <c r="E61" s="90">
        <f>N61+K61+I61+G61</f>
        <v>56000</v>
      </c>
      <c r="F61" s="90"/>
      <c r="G61" s="90"/>
      <c r="H61" s="90"/>
      <c r="I61" s="90"/>
      <c r="J61" s="90"/>
      <c r="K61" s="90"/>
      <c r="L61" s="90"/>
      <c r="M61" s="20"/>
      <c r="N61" s="86">
        <v>56000</v>
      </c>
    </row>
    <row r="62" spans="1:14" ht="14.25">
      <c r="A62" s="92"/>
      <c r="B62" s="64"/>
      <c r="C62" s="64"/>
      <c r="D62" s="64"/>
      <c r="E62" s="90"/>
      <c r="F62" s="90"/>
      <c r="G62" s="90"/>
      <c r="H62" s="90"/>
      <c r="I62" s="90"/>
      <c r="J62" s="90"/>
      <c r="K62" s="90"/>
      <c r="L62" s="90"/>
      <c r="M62" s="20"/>
      <c r="N62" s="86"/>
    </row>
    <row r="63" spans="1:14" ht="14.25">
      <c r="A63" s="92"/>
      <c r="B63" s="64"/>
      <c r="C63" s="64"/>
      <c r="D63" s="64"/>
      <c r="E63" s="90"/>
      <c r="F63" s="90"/>
      <c r="G63" s="90"/>
      <c r="H63" s="90"/>
      <c r="I63" s="90"/>
      <c r="J63" s="90"/>
      <c r="K63" s="90"/>
      <c r="L63" s="90"/>
      <c r="M63" s="20"/>
      <c r="N63" s="86"/>
    </row>
    <row r="64" spans="1:14" ht="26.25" customHeight="1">
      <c r="A64" s="92"/>
      <c r="B64" s="64"/>
      <c r="C64" s="64"/>
      <c r="D64" s="64"/>
      <c r="E64" s="90"/>
      <c r="F64" s="90"/>
      <c r="G64" s="90"/>
      <c r="H64" s="90"/>
      <c r="I64" s="90"/>
      <c r="J64" s="90"/>
      <c r="K64" s="90"/>
      <c r="L64" s="90"/>
      <c r="M64" s="20"/>
      <c r="N64" s="86"/>
    </row>
    <row r="65" spans="1:14" ht="13.5" customHeight="1">
      <c r="A65" s="91">
        <v>226</v>
      </c>
      <c r="B65" s="64" t="s">
        <v>15</v>
      </c>
      <c r="C65" s="64"/>
      <c r="D65" s="64"/>
      <c r="E65" s="64">
        <f>N65+K65+I65+G65</f>
        <v>0</v>
      </c>
      <c r="F65" s="64"/>
      <c r="G65" s="64"/>
      <c r="H65" s="64"/>
      <c r="I65" s="64"/>
      <c r="J65" s="64"/>
      <c r="K65" s="64"/>
      <c r="L65" s="64"/>
      <c r="M65" s="16"/>
      <c r="N65" s="76"/>
    </row>
    <row r="66" spans="1:14" ht="26.25" customHeight="1">
      <c r="A66" s="9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16"/>
      <c r="N66" s="76"/>
    </row>
    <row r="67" spans="1:14" ht="13.5" customHeight="1">
      <c r="A67" s="91">
        <v>226</v>
      </c>
      <c r="B67" s="64" t="s">
        <v>19</v>
      </c>
      <c r="C67" s="64"/>
      <c r="D67" s="64"/>
      <c r="E67" s="64">
        <f>N67+K67+I67+G67</f>
        <v>0</v>
      </c>
      <c r="F67" s="64"/>
      <c r="G67" s="64"/>
      <c r="H67" s="64"/>
      <c r="I67" s="64"/>
      <c r="J67" s="64"/>
      <c r="K67" s="64"/>
      <c r="L67" s="64"/>
      <c r="M67" s="16"/>
      <c r="N67" s="76">
        <v>0</v>
      </c>
    </row>
    <row r="68" spans="1:14" ht="14.25">
      <c r="A68" s="91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16"/>
      <c r="N68" s="76"/>
    </row>
    <row r="69" spans="1:14" ht="13.5" customHeight="1">
      <c r="A69" s="88">
        <v>226</v>
      </c>
      <c r="B69" s="64" t="s">
        <v>17</v>
      </c>
      <c r="C69" s="64"/>
      <c r="D69" s="64"/>
      <c r="E69" s="64">
        <f>N69+K69+I69+G69</f>
        <v>0</v>
      </c>
      <c r="F69" s="64"/>
      <c r="G69" s="64"/>
      <c r="H69" s="64"/>
      <c r="I69" s="64"/>
      <c r="J69" s="64"/>
      <c r="K69" s="64"/>
      <c r="L69" s="64"/>
      <c r="M69" s="16"/>
      <c r="N69" s="76">
        <v>0</v>
      </c>
    </row>
    <row r="70" spans="1:14" ht="17.25" customHeight="1">
      <c r="A70" s="88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16"/>
      <c r="N70" s="76"/>
    </row>
    <row r="71" spans="1:14" ht="22.5" customHeight="1">
      <c r="A71" s="22"/>
      <c r="B71" s="23"/>
      <c r="C71" s="23"/>
      <c r="D71" s="23"/>
      <c r="E71" s="93"/>
      <c r="F71" s="93"/>
      <c r="G71" s="93"/>
      <c r="H71" s="93"/>
      <c r="I71" s="93"/>
      <c r="J71" s="93"/>
      <c r="K71" s="93"/>
      <c r="L71" s="93"/>
      <c r="M71" s="24"/>
      <c r="N71" s="24"/>
    </row>
    <row r="72" spans="1:14" ht="13.5" customHeight="1">
      <c r="A72" s="94">
        <v>226</v>
      </c>
      <c r="B72" s="64" t="s">
        <v>102</v>
      </c>
      <c r="C72" s="64"/>
      <c r="D72" s="64"/>
      <c r="E72" s="76">
        <f>N72+K72+I72+G72</f>
        <v>1994</v>
      </c>
      <c r="F72" s="76"/>
      <c r="G72" s="76"/>
      <c r="H72" s="76"/>
      <c r="I72" s="76">
        <v>1994</v>
      </c>
      <c r="J72" s="76"/>
      <c r="K72" s="76"/>
      <c r="L72" s="76"/>
      <c r="M72" s="24"/>
      <c r="N72" s="95">
        <v>0</v>
      </c>
    </row>
    <row r="73" spans="1:14" ht="14.25">
      <c r="A73" s="94"/>
      <c r="B73" s="64"/>
      <c r="C73" s="64"/>
      <c r="D73" s="64"/>
      <c r="E73" s="76"/>
      <c r="F73" s="76"/>
      <c r="G73" s="76"/>
      <c r="H73" s="76"/>
      <c r="I73" s="76"/>
      <c r="J73" s="76"/>
      <c r="K73" s="76"/>
      <c r="L73" s="76"/>
      <c r="M73" s="20"/>
      <c r="N73" s="95"/>
    </row>
    <row r="74" spans="1:14" ht="14.25">
      <c r="A74" s="94"/>
      <c r="B74" s="64"/>
      <c r="C74" s="64"/>
      <c r="D74" s="64"/>
      <c r="E74" s="76"/>
      <c r="F74" s="76"/>
      <c r="G74" s="76"/>
      <c r="H74" s="76"/>
      <c r="I74" s="76"/>
      <c r="J74" s="76"/>
      <c r="K74" s="76"/>
      <c r="L74" s="76"/>
      <c r="M74" s="20"/>
      <c r="N74" s="95"/>
    </row>
    <row r="75" spans="1:14" ht="14.25">
      <c r="A75" s="94"/>
      <c r="B75" s="64"/>
      <c r="C75" s="64"/>
      <c r="D75" s="64"/>
      <c r="E75" s="76"/>
      <c r="F75" s="76"/>
      <c r="G75" s="76"/>
      <c r="H75" s="76"/>
      <c r="I75" s="76"/>
      <c r="J75" s="76"/>
      <c r="K75" s="76"/>
      <c r="L75" s="76"/>
      <c r="M75" s="20"/>
      <c r="N75" s="95"/>
    </row>
    <row r="76" spans="1:14" ht="14.25">
      <c r="A76" s="94"/>
      <c r="B76" s="64"/>
      <c r="C76" s="64"/>
      <c r="D76" s="64"/>
      <c r="E76" s="76"/>
      <c r="F76" s="76"/>
      <c r="G76" s="76"/>
      <c r="H76" s="76"/>
      <c r="I76" s="76"/>
      <c r="J76" s="76"/>
      <c r="K76" s="76"/>
      <c r="L76" s="76"/>
      <c r="M76" s="20"/>
      <c r="N76" s="95"/>
    </row>
    <row r="77" spans="1:14" ht="14.25">
      <c r="A77" s="94"/>
      <c r="B77" s="64"/>
      <c r="C77" s="64"/>
      <c r="D77" s="64"/>
      <c r="E77" s="76"/>
      <c r="F77" s="76"/>
      <c r="G77" s="76"/>
      <c r="H77" s="76"/>
      <c r="I77" s="76"/>
      <c r="J77" s="76"/>
      <c r="K77" s="76"/>
      <c r="L77" s="76"/>
      <c r="M77" s="20"/>
      <c r="N77" s="95"/>
    </row>
    <row r="78" spans="1:14" ht="14.25">
      <c r="A78" s="94"/>
      <c r="B78" s="64"/>
      <c r="C78" s="64"/>
      <c r="D78" s="64"/>
      <c r="E78" s="76"/>
      <c r="F78" s="76"/>
      <c r="G78" s="76"/>
      <c r="H78" s="76"/>
      <c r="I78" s="76"/>
      <c r="J78" s="76"/>
      <c r="K78" s="76"/>
      <c r="L78" s="76"/>
      <c r="M78" s="20"/>
      <c r="N78" s="95"/>
    </row>
    <row r="79" spans="1:14" ht="14.25">
      <c r="A79" s="94"/>
      <c r="B79" s="64"/>
      <c r="C79" s="64"/>
      <c r="D79" s="64"/>
      <c r="E79" s="76"/>
      <c r="F79" s="76"/>
      <c r="G79" s="76"/>
      <c r="H79" s="76"/>
      <c r="I79" s="76"/>
      <c r="J79" s="76"/>
      <c r="K79" s="76"/>
      <c r="L79" s="76"/>
      <c r="M79" s="20"/>
      <c r="N79" s="95"/>
    </row>
    <row r="80" spans="1:14" ht="14.25">
      <c r="A80" s="94"/>
      <c r="B80" s="64"/>
      <c r="C80" s="64"/>
      <c r="D80" s="64"/>
      <c r="E80" s="76"/>
      <c r="F80" s="76"/>
      <c r="G80" s="76"/>
      <c r="H80" s="76"/>
      <c r="I80" s="76"/>
      <c r="J80" s="76"/>
      <c r="K80" s="76"/>
      <c r="L80" s="76"/>
      <c r="M80" s="20"/>
      <c r="N80" s="95"/>
    </row>
    <row r="81" spans="1:14" ht="14.25">
      <c r="A81" s="94"/>
      <c r="B81" s="64"/>
      <c r="C81" s="64"/>
      <c r="D81" s="64"/>
      <c r="E81" s="76"/>
      <c r="F81" s="76"/>
      <c r="G81" s="76"/>
      <c r="H81" s="76"/>
      <c r="I81" s="76"/>
      <c r="J81" s="76"/>
      <c r="K81" s="76"/>
      <c r="L81" s="76"/>
      <c r="M81" s="20"/>
      <c r="N81" s="95"/>
    </row>
    <row r="82" spans="1:14" ht="14.25">
      <c r="A82" s="94"/>
      <c r="B82" s="64"/>
      <c r="C82" s="64"/>
      <c r="D82" s="64"/>
      <c r="E82" s="76"/>
      <c r="F82" s="76"/>
      <c r="G82" s="76"/>
      <c r="H82" s="76"/>
      <c r="I82" s="76"/>
      <c r="J82" s="76"/>
      <c r="K82" s="76"/>
      <c r="L82" s="76"/>
      <c r="M82" s="20"/>
      <c r="N82" s="95"/>
    </row>
    <row r="83" spans="1:14" ht="28.5" customHeight="1">
      <c r="A83" s="94"/>
      <c r="B83" s="64"/>
      <c r="C83" s="64"/>
      <c r="D83" s="64"/>
      <c r="E83" s="76"/>
      <c r="F83" s="76"/>
      <c r="G83" s="76"/>
      <c r="H83" s="76"/>
      <c r="I83" s="76"/>
      <c r="J83" s="76"/>
      <c r="K83" s="76"/>
      <c r="L83" s="76"/>
      <c r="M83" s="21"/>
      <c r="N83" s="95"/>
    </row>
    <row r="84" spans="1:14" ht="9.75" customHeight="1">
      <c r="A84" s="89">
        <v>290</v>
      </c>
      <c r="B84" s="71" t="s">
        <v>20</v>
      </c>
      <c r="C84" s="71"/>
      <c r="D84" s="71"/>
      <c r="E84" s="71">
        <f>N84+K84+I84+G84</f>
        <v>65200</v>
      </c>
      <c r="F84" s="71"/>
      <c r="G84" s="64">
        <f>SUM(G86:H88)</f>
        <v>65200</v>
      </c>
      <c r="H84" s="64"/>
      <c r="I84" s="64">
        <f>SUM(I86)</f>
        <v>0</v>
      </c>
      <c r="J84" s="64"/>
      <c r="K84" s="64"/>
      <c r="L84" s="64"/>
      <c r="M84" s="18"/>
      <c r="N84" s="71">
        <v>0</v>
      </c>
    </row>
    <row r="85" spans="1:14" ht="9" customHeight="1">
      <c r="A85" s="89"/>
      <c r="B85" s="71"/>
      <c r="C85" s="71"/>
      <c r="D85" s="71"/>
      <c r="E85" s="71"/>
      <c r="F85" s="71"/>
      <c r="G85" s="64"/>
      <c r="H85" s="64"/>
      <c r="I85" s="64"/>
      <c r="J85" s="64"/>
      <c r="K85" s="64"/>
      <c r="L85" s="64"/>
      <c r="M85" s="18"/>
      <c r="N85" s="71"/>
    </row>
    <row r="86" spans="1:14" ht="18" customHeight="1">
      <c r="A86" s="37" t="s">
        <v>119</v>
      </c>
      <c r="B86" s="110" t="s">
        <v>114</v>
      </c>
      <c r="C86" s="111"/>
      <c r="D86" s="112"/>
      <c r="E86" s="117"/>
      <c r="F86" s="78"/>
      <c r="G86" s="106">
        <v>65200</v>
      </c>
      <c r="H86" s="81"/>
      <c r="I86" s="106"/>
      <c r="J86" s="81"/>
      <c r="K86" s="30"/>
      <c r="L86" s="30"/>
      <c r="M86" s="18"/>
      <c r="N86" s="36"/>
    </row>
    <row r="87" spans="1:14" ht="18" customHeight="1">
      <c r="A87" s="37"/>
      <c r="B87" s="110" t="s">
        <v>115</v>
      </c>
      <c r="C87" s="111"/>
      <c r="D87" s="112"/>
      <c r="E87" s="113"/>
      <c r="F87" s="114"/>
      <c r="G87" s="115"/>
      <c r="H87" s="116"/>
      <c r="I87" s="106"/>
      <c r="J87" s="81"/>
      <c r="K87" s="30"/>
      <c r="L87" s="30"/>
      <c r="M87" s="18"/>
      <c r="N87" s="36"/>
    </row>
    <row r="88" spans="1:14" ht="17.25" customHeight="1">
      <c r="A88" s="37"/>
      <c r="B88" s="110" t="s">
        <v>116</v>
      </c>
      <c r="C88" s="111"/>
      <c r="D88" s="112"/>
      <c r="E88" s="117"/>
      <c r="F88" s="78"/>
      <c r="G88" s="106"/>
      <c r="H88" s="81"/>
      <c r="I88" s="106"/>
      <c r="J88" s="81"/>
      <c r="K88" s="30"/>
      <c r="L88" s="30"/>
      <c r="M88" s="18"/>
      <c r="N88" s="36"/>
    </row>
    <row r="89" spans="1:14" ht="13.5" customHeight="1">
      <c r="A89" s="89">
        <v>310</v>
      </c>
      <c r="B89" s="96" t="s">
        <v>21</v>
      </c>
      <c r="C89" s="96"/>
      <c r="D89" s="96"/>
      <c r="E89" s="71">
        <f>SUM(G89:N90)</f>
        <v>14000</v>
      </c>
      <c r="F89" s="71"/>
      <c r="G89" s="64"/>
      <c r="H89" s="64"/>
      <c r="I89" s="64"/>
      <c r="J89" s="64"/>
      <c r="K89" s="64"/>
      <c r="L89" s="64"/>
      <c r="M89" s="18"/>
      <c r="N89" s="71">
        <f>SUM(N91)</f>
        <v>14000</v>
      </c>
    </row>
    <row r="90" spans="1:14" ht="19.5" customHeight="1">
      <c r="A90" s="89"/>
      <c r="B90" s="96"/>
      <c r="C90" s="96"/>
      <c r="D90" s="96"/>
      <c r="E90" s="71"/>
      <c r="F90" s="71"/>
      <c r="G90" s="64"/>
      <c r="H90" s="64"/>
      <c r="I90" s="64"/>
      <c r="J90" s="64"/>
      <c r="K90" s="64"/>
      <c r="L90" s="64"/>
      <c r="M90" s="18"/>
      <c r="N90" s="71"/>
    </row>
    <row r="91" spans="1:14" ht="11.25" customHeight="1">
      <c r="A91" s="88" t="s">
        <v>120</v>
      </c>
      <c r="B91" s="97" t="s">
        <v>22</v>
      </c>
      <c r="C91" s="97"/>
      <c r="D91" s="97"/>
      <c r="E91" s="64">
        <v>12000</v>
      </c>
      <c r="F91" s="64"/>
      <c r="G91" s="71"/>
      <c r="H91" s="71"/>
      <c r="I91" s="71"/>
      <c r="J91" s="71"/>
      <c r="K91" s="71"/>
      <c r="L91" s="71"/>
      <c r="M91" s="16"/>
      <c r="N91" s="76">
        <v>14000</v>
      </c>
    </row>
    <row r="92" spans="1:14" ht="10.5" customHeight="1">
      <c r="A92" s="88"/>
      <c r="B92" s="97"/>
      <c r="C92" s="97"/>
      <c r="D92" s="97"/>
      <c r="E92" s="64"/>
      <c r="F92" s="64"/>
      <c r="G92" s="71"/>
      <c r="H92" s="71"/>
      <c r="I92" s="71"/>
      <c r="J92" s="71"/>
      <c r="K92" s="71"/>
      <c r="L92" s="71"/>
      <c r="M92" s="16"/>
      <c r="N92" s="76"/>
    </row>
    <row r="93" spans="1:14" ht="13.5" customHeight="1">
      <c r="A93" s="89">
        <v>340</v>
      </c>
      <c r="B93" s="71" t="s">
        <v>23</v>
      </c>
      <c r="C93" s="71"/>
      <c r="D93" s="71"/>
      <c r="E93" s="71">
        <f>SUM(E95:F100)</f>
        <v>70000</v>
      </c>
      <c r="F93" s="71"/>
      <c r="G93" s="71">
        <f>SUM(G95:H100)</f>
        <v>0</v>
      </c>
      <c r="H93" s="71"/>
      <c r="I93" s="71">
        <f>I99</f>
        <v>0</v>
      </c>
      <c r="J93" s="71"/>
      <c r="K93" s="71">
        <f>SUM(K95:L100)</f>
        <v>70000</v>
      </c>
      <c r="L93" s="71"/>
      <c r="M93" s="16"/>
      <c r="N93" s="71">
        <f>SUM(N95:N100)</f>
        <v>0</v>
      </c>
    </row>
    <row r="94" spans="1:14" ht="17.25" customHeight="1">
      <c r="A94" s="89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16"/>
      <c r="N94" s="71"/>
    </row>
    <row r="95" spans="1:14" ht="13.5" customHeight="1">
      <c r="A95" s="98" t="s">
        <v>107</v>
      </c>
      <c r="B95" s="64" t="s">
        <v>24</v>
      </c>
      <c r="C95" s="64"/>
      <c r="D95" s="64"/>
      <c r="E95" s="64">
        <f>N95+K95+I95+G95</f>
        <v>0</v>
      </c>
      <c r="F95" s="64"/>
      <c r="G95" s="71"/>
      <c r="H95" s="71"/>
      <c r="I95" s="71"/>
      <c r="J95" s="71"/>
      <c r="K95" s="71"/>
      <c r="L95" s="71"/>
      <c r="M95" s="16"/>
      <c r="N95" s="76"/>
    </row>
    <row r="96" spans="1:14" ht="14.25">
      <c r="A96" s="98"/>
      <c r="B96" s="64"/>
      <c r="C96" s="64"/>
      <c r="D96" s="64"/>
      <c r="E96" s="64"/>
      <c r="F96" s="64"/>
      <c r="G96" s="71"/>
      <c r="H96" s="71"/>
      <c r="I96" s="71"/>
      <c r="J96" s="71"/>
      <c r="K96" s="71"/>
      <c r="L96" s="71"/>
      <c r="M96" s="16"/>
      <c r="N96" s="76"/>
    </row>
    <row r="97" spans="1:14" ht="13.5" customHeight="1">
      <c r="A97" s="98" t="s">
        <v>121</v>
      </c>
      <c r="B97" s="64" t="s">
        <v>122</v>
      </c>
      <c r="C97" s="64"/>
      <c r="D97" s="64"/>
      <c r="E97" s="64">
        <f>N97+K97+I97+G97</f>
        <v>70000</v>
      </c>
      <c r="F97" s="64"/>
      <c r="G97" s="71"/>
      <c r="H97" s="71"/>
      <c r="I97" s="71"/>
      <c r="J97" s="71"/>
      <c r="K97" s="64">
        <v>70000</v>
      </c>
      <c r="L97" s="64"/>
      <c r="M97" s="16"/>
      <c r="N97" s="76"/>
    </row>
    <row r="98" spans="1:14" ht="14.25">
      <c r="A98" s="98"/>
      <c r="B98" s="64"/>
      <c r="C98" s="64"/>
      <c r="D98" s="64"/>
      <c r="E98" s="64"/>
      <c r="F98" s="64"/>
      <c r="G98" s="71"/>
      <c r="H98" s="71"/>
      <c r="I98" s="71"/>
      <c r="J98" s="71"/>
      <c r="K98" s="64"/>
      <c r="L98" s="64"/>
      <c r="M98" s="16"/>
      <c r="N98" s="76"/>
    </row>
    <row r="99" spans="1:14" ht="10.5" customHeight="1">
      <c r="A99" s="88">
        <v>340</v>
      </c>
      <c r="B99" s="64" t="s">
        <v>22</v>
      </c>
      <c r="C99" s="64"/>
      <c r="D99" s="64"/>
      <c r="E99" s="64">
        <f>N99+K99+I99+G99</f>
        <v>0</v>
      </c>
      <c r="F99" s="64"/>
      <c r="G99" s="64"/>
      <c r="H99" s="64"/>
      <c r="I99" s="64">
        <v>0</v>
      </c>
      <c r="J99" s="64"/>
      <c r="K99" s="64"/>
      <c r="L99" s="64"/>
      <c r="M99" s="16"/>
      <c r="N99" s="76"/>
    </row>
    <row r="100" spans="1:14" ht="8.25" customHeight="1">
      <c r="A100" s="88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16"/>
      <c r="N100" s="76"/>
    </row>
    <row r="101" spans="1:14" ht="14.25">
      <c r="A101" s="99" t="s">
        <v>25</v>
      </c>
      <c r="B101" s="99"/>
      <c r="C101" s="99"/>
      <c r="D101" s="99"/>
      <c r="E101" s="71">
        <f>E17+E19+E21+E23+E25+E27+E37+E59+E84+E89+E93</f>
        <v>11135000</v>
      </c>
      <c r="F101" s="71"/>
      <c r="G101" s="71">
        <f>G17+G19+G21+G23+G25+G27+G37+G59+G84+G89+G93</f>
        <v>10513600</v>
      </c>
      <c r="H101" s="71"/>
      <c r="I101" s="71">
        <f>I17+I19+I21+I23+I25+I27+I37+I59+I84+I89+I93</f>
        <v>201400</v>
      </c>
      <c r="J101" s="71"/>
      <c r="K101" s="71">
        <f>K17+K19+K21+K23+K25+K27+K37+K59+K84+K89+K93</f>
        <v>350000</v>
      </c>
      <c r="L101" s="71"/>
      <c r="M101" s="24"/>
      <c r="N101" s="100">
        <f>N17+N19+N21+N23+N25+N27+N37+N59+N84+N89+N93</f>
        <v>70000</v>
      </c>
    </row>
    <row r="102" spans="1:14" ht="7.5" customHeight="1">
      <c r="A102" s="99"/>
      <c r="B102" s="99"/>
      <c r="C102" s="99"/>
      <c r="D102" s="99"/>
      <c r="E102" s="71"/>
      <c r="F102" s="71"/>
      <c r="G102" s="71"/>
      <c r="H102" s="71"/>
      <c r="I102" s="71"/>
      <c r="J102" s="71"/>
      <c r="K102" s="71"/>
      <c r="L102" s="71"/>
      <c r="M102" s="21"/>
      <c r="N102" s="100"/>
    </row>
    <row r="103" spans="1:14" ht="7.5" customHeight="1">
      <c r="A103" s="32"/>
      <c r="B103" s="32"/>
      <c r="C103" s="32"/>
      <c r="D103" s="32"/>
      <c r="E103" s="29"/>
      <c r="F103" s="29"/>
      <c r="G103" s="33"/>
      <c r="H103" s="33"/>
      <c r="I103" s="29"/>
      <c r="J103" s="29"/>
      <c r="K103" s="29"/>
      <c r="L103" s="29"/>
      <c r="M103" s="20"/>
      <c r="N103" s="34"/>
    </row>
    <row r="104" spans="1:14" ht="15" customHeight="1">
      <c r="A104" s="2" t="s">
        <v>26</v>
      </c>
      <c r="B104" s="3"/>
      <c r="C104" s="3"/>
      <c r="D104" s="3"/>
      <c r="E104" s="101" t="s">
        <v>103</v>
      </c>
      <c r="F104" s="101"/>
      <c r="G104" s="101"/>
      <c r="H104" s="101"/>
      <c r="I104" s="101"/>
      <c r="J104" s="101"/>
      <c r="K104" s="2"/>
      <c r="L104" s="2"/>
      <c r="M104" s="2"/>
      <c r="N104" s="2"/>
    </row>
    <row r="105" spans="1:14" ht="15" customHeight="1">
      <c r="A105" s="102"/>
      <c r="B105" s="102"/>
      <c r="C105" s="102"/>
      <c r="D105" s="102"/>
      <c r="E105" s="102"/>
      <c r="F105" s="5"/>
      <c r="G105" s="101"/>
      <c r="H105" s="101"/>
      <c r="I105" s="101"/>
      <c r="J105" s="101"/>
      <c r="K105" s="2"/>
      <c r="L105" s="2"/>
      <c r="M105" s="2"/>
      <c r="N105" s="2"/>
    </row>
    <row r="106" spans="1:14" ht="10.5" customHeight="1">
      <c r="A106" s="2"/>
      <c r="B106" s="3"/>
      <c r="C106" s="3"/>
      <c r="D106" s="3"/>
      <c r="E106" s="101"/>
      <c r="F106" s="101"/>
      <c r="G106" s="101"/>
      <c r="H106" s="101"/>
      <c r="I106" s="101"/>
      <c r="J106" s="101"/>
      <c r="K106" s="2"/>
      <c r="L106" s="2"/>
      <c r="M106" s="2"/>
      <c r="N106" s="2"/>
    </row>
    <row r="107" spans="1:14" ht="15" customHeight="1">
      <c r="A107" s="2" t="s">
        <v>27</v>
      </c>
      <c r="B107" s="3"/>
      <c r="C107" s="3"/>
      <c r="D107" s="25"/>
      <c r="E107" s="101" t="s">
        <v>105</v>
      </c>
      <c r="F107" s="101"/>
      <c r="G107" s="101"/>
      <c r="H107" s="101"/>
      <c r="I107" s="101"/>
      <c r="J107" s="101"/>
      <c r="K107" s="2"/>
      <c r="L107" s="2"/>
      <c r="M107" s="2"/>
      <c r="N107" s="4"/>
    </row>
    <row r="108" spans="1:14" ht="15" customHeight="1">
      <c r="A108" s="102"/>
      <c r="B108" s="102"/>
      <c r="C108" s="102"/>
      <c r="D108" s="102"/>
      <c r="E108" s="102"/>
      <c r="F108" s="5"/>
      <c r="G108" s="101"/>
      <c r="H108" s="101"/>
      <c r="I108" s="101"/>
      <c r="J108" s="101"/>
      <c r="K108" s="2"/>
      <c r="L108" s="2"/>
      <c r="M108" s="2"/>
      <c r="N108" s="4"/>
    </row>
  </sheetData>
  <sheetProtection/>
  <mergeCells count="251">
    <mergeCell ref="A108:E108"/>
    <mergeCell ref="G108:H108"/>
    <mergeCell ref="I108:J108"/>
    <mergeCell ref="E106:F106"/>
    <mergeCell ref="G106:H106"/>
    <mergeCell ref="I106:J106"/>
    <mergeCell ref="E107:F107"/>
    <mergeCell ref="G107:H107"/>
    <mergeCell ref="I107:J107"/>
    <mergeCell ref="E104:F104"/>
    <mergeCell ref="G104:H104"/>
    <mergeCell ref="I104:J104"/>
    <mergeCell ref="A105:E105"/>
    <mergeCell ref="G105:H105"/>
    <mergeCell ref="I105:J105"/>
    <mergeCell ref="A101:D102"/>
    <mergeCell ref="E101:F102"/>
    <mergeCell ref="G101:H102"/>
    <mergeCell ref="I101:J102"/>
    <mergeCell ref="K101:L102"/>
    <mergeCell ref="N101:N102"/>
    <mergeCell ref="N97:N98"/>
    <mergeCell ref="A99:A100"/>
    <mergeCell ref="B99:D100"/>
    <mergeCell ref="E99:F100"/>
    <mergeCell ref="G99:H100"/>
    <mergeCell ref="I99:J100"/>
    <mergeCell ref="K99:L100"/>
    <mergeCell ref="N99:N100"/>
    <mergeCell ref="A97:A98"/>
    <mergeCell ref="B97:D98"/>
    <mergeCell ref="E97:F98"/>
    <mergeCell ref="G97:H98"/>
    <mergeCell ref="I97:J98"/>
    <mergeCell ref="K97:L98"/>
    <mergeCell ref="N93:N94"/>
    <mergeCell ref="A95:A96"/>
    <mergeCell ref="B95:D96"/>
    <mergeCell ref="E95:F96"/>
    <mergeCell ref="G95:H96"/>
    <mergeCell ref="I95:J96"/>
    <mergeCell ref="K95:L96"/>
    <mergeCell ref="N95:N96"/>
    <mergeCell ref="A93:A94"/>
    <mergeCell ref="B93:D94"/>
    <mergeCell ref="E93:F94"/>
    <mergeCell ref="G93:H94"/>
    <mergeCell ref="I93:J94"/>
    <mergeCell ref="K93:L94"/>
    <mergeCell ref="K89:L90"/>
    <mergeCell ref="N89:N90"/>
    <mergeCell ref="A91:A92"/>
    <mergeCell ref="B91:D92"/>
    <mergeCell ref="E91:F92"/>
    <mergeCell ref="G91:H92"/>
    <mergeCell ref="I91:J92"/>
    <mergeCell ref="K91:L92"/>
    <mergeCell ref="N91:N92"/>
    <mergeCell ref="B88:D88"/>
    <mergeCell ref="E88:F88"/>
    <mergeCell ref="G88:H88"/>
    <mergeCell ref="I88:J88"/>
    <mergeCell ref="A89:A90"/>
    <mergeCell ref="B89:D90"/>
    <mergeCell ref="E89:F90"/>
    <mergeCell ref="G89:H90"/>
    <mergeCell ref="I89:J90"/>
    <mergeCell ref="B86:D86"/>
    <mergeCell ref="E86:F86"/>
    <mergeCell ref="G86:H86"/>
    <mergeCell ref="I86:J86"/>
    <mergeCell ref="B87:D87"/>
    <mergeCell ref="E87:F87"/>
    <mergeCell ref="G87:H87"/>
    <mergeCell ref="I87:J87"/>
    <mergeCell ref="N72:N83"/>
    <mergeCell ref="A84:A85"/>
    <mergeCell ref="B84:D85"/>
    <mergeCell ref="E84:F85"/>
    <mergeCell ref="G84:H85"/>
    <mergeCell ref="I84:J85"/>
    <mergeCell ref="K84:L85"/>
    <mergeCell ref="N84:N85"/>
    <mergeCell ref="E71:F71"/>
    <mergeCell ref="G71:H71"/>
    <mergeCell ref="I71:J71"/>
    <mergeCell ref="K71:L71"/>
    <mergeCell ref="A72:A83"/>
    <mergeCell ref="B72:D83"/>
    <mergeCell ref="E72:F83"/>
    <mergeCell ref="G72:H83"/>
    <mergeCell ref="I72:J83"/>
    <mergeCell ref="K72:L83"/>
    <mergeCell ref="N67:N68"/>
    <mergeCell ref="A69:A70"/>
    <mergeCell ref="B69:D70"/>
    <mergeCell ref="E69:F70"/>
    <mergeCell ref="G69:H70"/>
    <mergeCell ref="I69:J70"/>
    <mergeCell ref="K69:L70"/>
    <mergeCell ref="N69:N70"/>
    <mergeCell ref="A67:A68"/>
    <mergeCell ref="B67:D68"/>
    <mergeCell ref="E67:F68"/>
    <mergeCell ref="G67:H68"/>
    <mergeCell ref="I67:J68"/>
    <mergeCell ref="K67:L68"/>
    <mergeCell ref="N61:N64"/>
    <mergeCell ref="A65:A66"/>
    <mergeCell ref="B65:D66"/>
    <mergeCell ref="E65:F66"/>
    <mergeCell ref="G65:H66"/>
    <mergeCell ref="I65:J66"/>
    <mergeCell ref="K65:L66"/>
    <mergeCell ref="N65:N66"/>
    <mergeCell ref="A61:A64"/>
    <mergeCell ref="B61:D64"/>
    <mergeCell ref="E61:F64"/>
    <mergeCell ref="G61:H64"/>
    <mergeCell ref="I61:J64"/>
    <mergeCell ref="K61:L64"/>
    <mergeCell ref="N49:N58"/>
    <mergeCell ref="A59:A60"/>
    <mergeCell ref="B59:D60"/>
    <mergeCell ref="E59:F60"/>
    <mergeCell ref="G59:H60"/>
    <mergeCell ref="I59:J60"/>
    <mergeCell ref="K59:L60"/>
    <mergeCell ref="N59:N60"/>
    <mergeCell ref="A49:A58"/>
    <mergeCell ref="B49:D58"/>
    <mergeCell ref="E49:F58"/>
    <mergeCell ref="G49:H58"/>
    <mergeCell ref="I49:J58"/>
    <mergeCell ref="K49:L58"/>
    <mergeCell ref="N45:N46"/>
    <mergeCell ref="A47:A48"/>
    <mergeCell ref="B47:D48"/>
    <mergeCell ref="E47:F48"/>
    <mergeCell ref="G47:H48"/>
    <mergeCell ref="I47:J48"/>
    <mergeCell ref="K47:L48"/>
    <mergeCell ref="N47:N48"/>
    <mergeCell ref="A45:A46"/>
    <mergeCell ref="B45:D46"/>
    <mergeCell ref="E45:F46"/>
    <mergeCell ref="G45:H46"/>
    <mergeCell ref="I45:J46"/>
    <mergeCell ref="K45:L46"/>
    <mergeCell ref="N39:N42"/>
    <mergeCell ref="A43:A44"/>
    <mergeCell ref="B43:D44"/>
    <mergeCell ref="E43:F44"/>
    <mergeCell ref="G43:H44"/>
    <mergeCell ref="I43:J44"/>
    <mergeCell ref="K43:L44"/>
    <mergeCell ref="N43:N44"/>
    <mergeCell ref="A39:A42"/>
    <mergeCell ref="B39:D42"/>
    <mergeCell ref="E39:F42"/>
    <mergeCell ref="G39:H42"/>
    <mergeCell ref="I39:J42"/>
    <mergeCell ref="K39:L42"/>
    <mergeCell ref="N35:N36"/>
    <mergeCell ref="A37:A38"/>
    <mergeCell ref="B37:D38"/>
    <mergeCell ref="E37:F38"/>
    <mergeCell ref="G37:H38"/>
    <mergeCell ref="I37:J38"/>
    <mergeCell ref="K37:L38"/>
    <mergeCell ref="N37:N38"/>
    <mergeCell ref="A35:A36"/>
    <mergeCell ref="B35:D36"/>
    <mergeCell ref="E35:F36"/>
    <mergeCell ref="G35:H36"/>
    <mergeCell ref="I35:J36"/>
    <mergeCell ref="K35:K36"/>
    <mergeCell ref="N31:N32"/>
    <mergeCell ref="A33:A34"/>
    <mergeCell ref="B33:D34"/>
    <mergeCell ref="E33:F34"/>
    <mergeCell ref="G33:H34"/>
    <mergeCell ref="I33:J34"/>
    <mergeCell ref="K33:L34"/>
    <mergeCell ref="N33:N34"/>
    <mergeCell ref="A31:A32"/>
    <mergeCell ref="B31:D32"/>
    <mergeCell ref="E31:F32"/>
    <mergeCell ref="G31:H32"/>
    <mergeCell ref="I31:J32"/>
    <mergeCell ref="K31:L32"/>
    <mergeCell ref="N27:N28"/>
    <mergeCell ref="A29:A30"/>
    <mergeCell ref="B29:D30"/>
    <mergeCell ref="E29:F30"/>
    <mergeCell ref="G29:H30"/>
    <mergeCell ref="I29:J30"/>
    <mergeCell ref="K29:L30"/>
    <mergeCell ref="N29:N30"/>
    <mergeCell ref="A27:A28"/>
    <mergeCell ref="B27:D28"/>
    <mergeCell ref="E27:F28"/>
    <mergeCell ref="G27:H28"/>
    <mergeCell ref="I27:J28"/>
    <mergeCell ref="K27:L28"/>
    <mergeCell ref="N23:N24"/>
    <mergeCell ref="A25:A26"/>
    <mergeCell ref="B25:D26"/>
    <mergeCell ref="E25:F26"/>
    <mergeCell ref="G25:H26"/>
    <mergeCell ref="I25:J26"/>
    <mergeCell ref="K25:L26"/>
    <mergeCell ref="N25:N26"/>
    <mergeCell ref="A23:A24"/>
    <mergeCell ref="B23:D24"/>
    <mergeCell ref="E23:F24"/>
    <mergeCell ref="G23:H24"/>
    <mergeCell ref="I23:J24"/>
    <mergeCell ref="K23:L24"/>
    <mergeCell ref="N19:N20"/>
    <mergeCell ref="A21:A22"/>
    <mergeCell ref="B21:D22"/>
    <mergeCell ref="E21:F22"/>
    <mergeCell ref="G21:H22"/>
    <mergeCell ref="I21:J22"/>
    <mergeCell ref="K21:L22"/>
    <mergeCell ref="N21:N22"/>
    <mergeCell ref="A19:A20"/>
    <mergeCell ref="B19:D20"/>
    <mergeCell ref="E19:F20"/>
    <mergeCell ref="G19:H20"/>
    <mergeCell ref="I19:J20"/>
    <mergeCell ref="K19:L20"/>
    <mergeCell ref="A15:N16"/>
    <mergeCell ref="A17:A18"/>
    <mergeCell ref="B17:D18"/>
    <mergeCell ref="E17:F18"/>
    <mergeCell ref="G17:H18"/>
    <mergeCell ref="I17:J18"/>
    <mergeCell ref="K17:L18"/>
    <mergeCell ref="N17:N18"/>
    <mergeCell ref="A1:N2"/>
    <mergeCell ref="A3:N4"/>
    <mergeCell ref="A9:A14"/>
    <mergeCell ref="B9:D14"/>
    <mergeCell ref="E9:F14"/>
    <mergeCell ref="G9:N9"/>
    <mergeCell ref="G10:H14"/>
    <mergeCell ref="I10:J14"/>
    <mergeCell ref="K10:K14"/>
    <mergeCell ref="N10:N14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  <rowBreaks count="2" manualBreakCount="2">
    <brk id="42" max="13" man="1"/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84">
      <selection activeCell="D107" sqref="D107"/>
    </sheetView>
  </sheetViews>
  <sheetFormatPr defaultColWidth="9.28125" defaultRowHeight="12.75"/>
  <cols>
    <col min="1" max="3" width="9.28125" style="1" customWidth="1"/>
    <col min="4" max="4" width="15.28125" style="1" customWidth="1"/>
    <col min="5" max="10" width="9.28125" style="1" customWidth="1"/>
    <col min="11" max="11" width="17.140625" style="1" customWidth="1"/>
    <col min="12" max="13" width="0" style="1" hidden="1" customWidth="1"/>
    <col min="14" max="14" width="18.28125" style="1" customWidth="1"/>
    <col min="15" max="16384" width="9.28125" style="1" customWidth="1"/>
  </cols>
  <sheetData>
    <row r="1" spans="1:14" ht="13.5" customHeight="1">
      <c r="A1" s="72" t="s">
        <v>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0.25" customHeight="1">
      <c r="A3" s="73" t="s">
        <v>125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.2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4.25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25" hidden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25" hidden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4.25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8.75" customHeight="1">
      <c r="A9" s="71" t="s">
        <v>0</v>
      </c>
      <c r="B9" s="71" t="s">
        <v>1</v>
      </c>
      <c r="C9" s="71"/>
      <c r="D9" s="71"/>
      <c r="E9" s="71" t="s">
        <v>2</v>
      </c>
      <c r="F9" s="71"/>
      <c r="G9" s="71" t="s">
        <v>87</v>
      </c>
      <c r="H9" s="71"/>
      <c r="I9" s="71"/>
      <c r="J9" s="71"/>
      <c r="K9" s="71"/>
      <c r="L9" s="71"/>
      <c r="M9" s="71"/>
      <c r="N9" s="71"/>
    </row>
    <row r="10" spans="1:14" ht="13.5" customHeight="1">
      <c r="A10" s="71"/>
      <c r="B10" s="71"/>
      <c r="C10" s="71"/>
      <c r="D10" s="71"/>
      <c r="E10" s="71"/>
      <c r="F10" s="71"/>
      <c r="G10" s="71" t="s">
        <v>4</v>
      </c>
      <c r="H10" s="71"/>
      <c r="I10" s="71" t="s">
        <v>5</v>
      </c>
      <c r="J10" s="71"/>
      <c r="K10" s="71" t="s">
        <v>6</v>
      </c>
      <c r="L10" s="14"/>
      <c r="M10" s="14"/>
      <c r="N10" s="71" t="s">
        <v>49</v>
      </c>
    </row>
    <row r="11" spans="1:14" ht="14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14"/>
      <c r="M11" s="14"/>
      <c r="N11" s="71"/>
    </row>
    <row r="12" spans="1:14" ht="14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15"/>
      <c r="M12" s="15"/>
      <c r="N12" s="71"/>
    </row>
    <row r="13" spans="1:14" ht="14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5"/>
      <c r="M13" s="15"/>
      <c r="N13" s="71"/>
    </row>
    <row r="14" spans="1:14" ht="18.7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15"/>
      <c r="M14" s="15"/>
      <c r="N14" s="71"/>
    </row>
    <row r="15" spans="1:14" ht="13.5" customHeight="1">
      <c r="A15" s="74" t="s">
        <v>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24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3.5" customHeight="1">
      <c r="A17" s="75">
        <v>211</v>
      </c>
      <c r="B17" s="71" t="s">
        <v>8</v>
      </c>
      <c r="C17" s="71"/>
      <c r="D17" s="71"/>
      <c r="E17" s="71">
        <f>N17+K17+I17+G17</f>
        <v>6560324</v>
      </c>
      <c r="F17" s="71"/>
      <c r="G17" s="71">
        <v>6345600</v>
      </c>
      <c r="H17" s="71"/>
      <c r="I17" s="71"/>
      <c r="J17" s="71"/>
      <c r="K17" s="71">
        <v>214724</v>
      </c>
      <c r="L17" s="71"/>
      <c r="M17" s="16"/>
      <c r="N17" s="71"/>
    </row>
    <row r="18" spans="1:14" ht="16.5" customHeight="1">
      <c r="A18" s="75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6"/>
      <c r="N18" s="71"/>
    </row>
    <row r="19" spans="1:14" ht="13.5" customHeight="1">
      <c r="A19" s="75">
        <v>212</v>
      </c>
      <c r="B19" s="71" t="s">
        <v>88</v>
      </c>
      <c r="C19" s="71"/>
      <c r="D19" s="71"/>
      <c r="E19" s="71">
        <f>N19+K19+I19+G19</f>
        <v>207327</v>
      </c>
      <c r="F19" s="71"/>
      <c r="G19" s="71"/>
      <c r="H19" s="71"/>
      <c r="I19" s="71">
        <v>207327</v>
      </c>
      <c r="J19" s="71"/>
      <c r="K19" s="71"/>
      <c r="L19" s="71"/>
      <c r="M19" s="16"/>
      <c r="N19" s="76"/>
    </row>
    <row r="20" spans="1:14" ht="14.25">
      <c r="A20" s="7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6"/>
      <c r="N20" s="76"/>
    </row>
    <row r="21" spans="1:14" ht="13.5" customHeight="1">
      <c r="A21" s="77">
        <v>213</v>
      </c>
      <c r="B21" s="71" t="s">
        <v>9</v>
      </c>
      <c r="C21" s="71"/>
      <c r="D21" s="71"/>
      <c r="E21" s="71">
        <f>N21+K21+I21+G21</f>
        <v>1981676</v>
      </c>
      <c r="F21" s="71"/>
      <c r="G21" s="71">
        <v>1916400</v>
      </c>
      <c r="H21" s="71"/>
      <c r="I21" s="71"/>
      <c r="J21" s="71"/>
      <c r="K21" s="71">
        <v>65276</v>
      </c>
      <c r="L21" s="71"/>
      <c r="M21" s="17"/>
      <c r="N21" s="71"/>
    </row>
    <row r="22" spans="1:14" ht="14.25">
      <c r="A22" s="7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7"/>
      <c r="N22" s="71"/>
    </row>
    <row r="23" spans="1:14" ht="13.5" customHeight="1">
      <c r="A23" s="77">
        <v>221</v>
      </c>
      <c r="B23" s="78" t="s">
        <v>89</v>
      </c>
      <c r="C23" s="78"/>
      <c r="D23" s="78"/>
      <c r="E23" s="71">
        <f>G23+K23</f>
        <v>100</v>
      </c>
      <c r="F23" s="71"/>
      <c r="G23" s="71">
        <v>100</v>
      </c>
      <c r="H23" s="71"/>
      <c r="I23" s="71"/>
      <c r="J23" s="71"/>
      <c r="K23" s="71"/>
      <c r="L23" s="71"/>
      <c r="M23" s="17"/>
      <c r="N23" s="71">
        <v>0</v>
      </c>
    </row>
    <row r="24" spans="1:14" ht="14.25">
      <c r="A24" s="77"/>
      <c r="B24" s="78"/>
      <c r="C24" s="78"/>
      <c r="D24" s="78"/>
      <c r="E24" s="71"/>
      <c r="F24" s="71"/>
      <c r="G24" s="71"/>
      <c r="H24" s="71"/>
      <c r="I24" s="71"/>
      <c r="J24" s="71"/>
      <c r="K24" s="71"/>
      <c r="L24" s="71"/>
      <c r="M24" s="17"/>
      <c r="N24" s="71"/>
    </row>
    <row r="25" spans="1:14" ht="13.5" customHeight="1">
      <c r="A25" s="77">
        <v>222</v>
      </c>
      <c r="B25" s="71" t="s">
        <v>90</v>
      </c>
      <c r="C25" s="71"/>
      <c r="D25" s="71"/>
      <c r="E25" s="71">
        <f>N25+K25+I25+G25</f>
        <v>0</v>
      </c>
      <c r="F25" s="71"/>
      <c r="G25" s="71"/>
      <c r="H25" s="71"/>
      <c r="I25" s="71">
        <v>0</v>
      </c>
      <c r="J25" s="71"/>
      <c r="K25" s="71"/>
      <c r="L25" s="71"/>
      <c r="M25" s="16"/>
      <c r="N25" s="79">
        <v>0</v>
      </c>
    </row>
    <row r="26" spans="1:14" ht="23.25" customHeight="1">
      <c r="A26" s="77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16"/>
      <c r="N26" s="79"/>
    </row>
    <row r="27" spans="1:14" ht="13.5" customHeight="1">
      <c r="A27" s="77">
        <v>223</v>
      </c>
      <c r="B27" s="78" t="s">
        <v>10</v>
      </c>
      <c r="C27" s="78"/>
      <c r="D27" s="78"/>
      <c r="E27" s="71">
        <f>SUM(E29:F36)</f>
        <v>2263300</v>
      </c>
      <c r="F27" s="71"/>
      <c r="G27" s="71">
        <f>SUM(G29:H36)</f>
        <v>2263300</v>
      </c>
      <c r="H27" s="71"/>
      <c r="I27" s="71"/>
      <c r="J27" s="71"/>
      <c r="K27" s="71">
        <v>0</v>
      </c>
      <c r="L27" s="71"/>
      <c r="M27" s="16"/>
      <c r="N27" s="71">
        <v>0</v>
      </c>
    </row>
    <row r="28" spans="1:14" ht="20.25" customHeight="1">
      <c r="A28" s="77"/>
      <c r="B28" s="78"/>
      <c r="C28" s="78"/>
      <c r="D28" s="78"/>
      <c r="E28" s="71"/>
      <c r="F28" s="71"/>
      <c r="G28" s="71"/>
      <c r="H28" s="71"/>
      <c r="I28" s="71"/>
      <c r="J28" s="71"/>
      <c r="K28" s="71"/>
      <c r="L28" s="71"/>
      <c r="M28" s="16"/>
      <c r="N28" s="71"/>
    </row>
    <row r="29" spans="1:14" ht="13.5" customHeight="1">
      <c r="A29" s="80" t="s">
        <v>108</v>
      </c>
      <c r="B29" s="81" t="s">
        <v>11</v>
      </c>
      <c r="C29" s="81"/>
      <c r="D29" s="81"/>
      <c r="E29" s="64">
        <f>N29+K29+I29+G29</f>
        <v>1605500</v>
      </c>
      <c r="F29" s="64"/>
      <c r="G29" s="64">
        <v>1605500</v>
      </c>
      <c r="H29" s="64"/>
      <c r="I29" s="64"/>
      <c r="J29" s="64"/>
      <c r="K29" s="64">
        <v>0</v>
      </c>
      <c r="L29" s="64"/>
      <c r="M29" s="18"/>
      <c r="N29" s="64">
        <v>0</v>
      </c>
    </row>
    <row r="30" spans="1:14" ht="17.25" customHeight="1">
      <c r="A30" s="80"/>
      <c r="B30" s="81"/>
      <c r="C30" s="81"/>
      <c r="D30" s="81"/>
      <c r="E30" s="64"/>
      <c r="F30" s="64"/>
      <c r="G30" s="64"/>
      <c r="H30" s="64"/>
      <c r="I30" s="64"/>
      <c r="J30" s="64"/>
      <c r="K30" s="64"/>
      <c r="L30" s="64"/>
      <c r="M30" s="18"/>
      <c r="N30" s="64"/>
    </row>
    <row r="31" spans="1:14" ht="13.5" customHeight="1">
      <c r="A31" s="80" t="s">
        <v>109</v>
      </c>
      <c r="B31" s="81" t="s">
        <v>12</v>
      </c>
      <c r="C31" s="81"/>
      <c r="D31" s="81"/>
      <c r="E31" s="64">
        <f>N31+K31+I31+G31</f>
        <v>596200</v>
      </c>
      <c r="F31" s="64"/>
      <c r="G31" s="64">
        <v>596200</v>
      </c>
      <c r="H31" s="64"/>
      <c r="I31" s="64"/>
      <c r="J31" s="64"/>
      <c r="K31" s="64"/>
      <c r="L31" s="64"/>
      <c r="M31" s="18"/>
      <c r="N31" s="64"/>
    </row>
    <row r="32" spans="1:14" ht="26.25" customHeight="1">
      <c r="A32" s="80"/>
      <c r="B32" s="81"/>
      <c r="C32" s="81"/>
      <c r="D32" s="81"/>
      <c r="E32" s="64"/>
      <c r="F32" s="64"/>
      <c r="G32" s="64"/>
      <c r="H32" s="64"/>
      <c r="I32" s="64"/>
      <c r="J32" s="64"/>
      <c r="K32" s="64"/>
      <c r="L32" s="64"/>
      <c r="M32" s="18"/>
      <c r="N32" s="64"/>
    </row>
    <row r="33" spans="1:14" ht="19.5" customHeight="1">
      <c r="A33" s="85" t="s">
        <v>110</v>
      </c>
      <c r="B33" s="64" t="s">
        <v>113</v>
      </c>
      <c r="C33" s="64"/>
      <c r="D33" s="64"/>
      <c r="E33" s="64">
        <f>N33+K33+I33+G33</f>
        <v>19700</v>
      </c>
      <c r="F33" s="64"/>
      <c r="G33" s="64">
        <v>19700</v>
      </c>
      <c r="H33" s="64"/>
      <c r="I33" s="64"/>
      <c r="J33" s="64"/>
      <c r="K33" s="64"/>
      <c r="L33" s="64"/>
      <c r="M33" s="18"/>
      <c r="N33" s="64"/>
    </row>
    <row r="34" spans="1:14" ht="24.75" customHeight="1">
      <c r="A34" s="85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18"/>
      <c r="N34" s="64"/>
    </row>
    <row r="35" spans="1:14" ht="36" customHeight="1">
      <c r="A35" s="107" t="s">
        <v>111</v>
      </c>
      <c r="B35" s="103" t="s">
        <v>112</v>
      </c>
      <c r="C35" s="108"/>
      <c r="D35" s="104"/>
      <c r="E35" s="103">
        <f>N35+K35+I35+G35</f>
        <v>41900</v>
      </c>
      <c r="F35" s="104"/>
      <c r="G35" s="103">
        <v>41900</v>
      </c>
      <c r="H35" s="104"/>
      <c r="I35" s="103"/>
      <c r="J35" s="104"/>
      <c r="K35" s="82"/>
      <c r="L35" s="30"/>
      <c r="M35" s="18"/>
      <c r="N35" s="82"/>
    </row>
    <row r="36" spans="1:14" ht="24.75" customHeight="1">
      <c r="A36" s="85"/>
      <c r="B36" s="105"/>
      <c r="C36" s="109"/>
      <c r="D36" s="97"/>
      <c r="E36" s="105"/>
      <c r="F36" s="97"/>
      <c r="G36" s="105"/>
      <c r="H36" s="97"/>
      <c r="I36" s="105"/>
      <c r="J36" s="97"/>
      <c r="K36" s="83"/>
      <c r="L36" s="30"/>
      <c r="M36" s="18"/>
      <c r="N36" s="83"/>
    </row>
    <row r="37" spans="1:14" ht="13.5" customHeight="1">
      <c r="A37" s="84">
        <v>225</v>
      </c>
      <c r="B37" s="71" t="s">
        <v>13</v>
      </c>
      <c r="C37" s="71"/>
      <c r="D37" s="71"/>
      <c r="E37" s="71">
        <f>N37+K37+I37+G37</f>
        <v>0</v>
      </c>
      <c r="F37" s="71"/>
      <c r="G37" s="71">
        <f>SUM(G39:H58)</f>
        <v>0</v>
      </c>
      <c r="H37" s="71"/>
      <c r="I37" s="71">
        <f>I49</f>
        <v>0</v>
      </c>
      <c r="J37" s="71"/>
      <c r="K37" s="71">
        <f>K39+K43+K45+K47+K49</f>
        <v>0</v>
      </c>
      <c r="L37" s="71"/>
      <c r="M37" s="16"/>
      <c r="N37" s="71">
        <f>N39+N43+N45+N47+N49</f>
        <v>0</v>
      </c>
    </row>
    <row r="38" spans="1:14" ht="14.25">
      <c r="A38" s="84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16"/>
      <c r="N38" s="71"/>
    </row>
    <row r="39" spans="1:14" ht="13.5" customHeight="1">
      <c r="A39" s="82">
        <v>225</v>
      </c>
      <c r="B39" s="81" t="s">
        <v>14</v>
      </c>
      <c r="C39" s="81"/>
      <c r="D39" s="81"/>
      <c r="E39" s="76">
        <f>N39+K39+I39+G39</f>
        <v>0</v>
      </c>
      <c r="F39" s="76"/>
      <c r="G39" s="76"/>
      <c r="H39" s="76"/>
      <c r="I39" s="76"/>
      <c r="J39" s="76"/>
      <c r="K39" s="76">
        <v>0</v>
      </c>
      <c r="L39" s="76"/>
      <c r="M39" s="19"/>
      <c r="N39" s="86">
        <v>0</v>
      </c>
    </row>
    <row r="40" spans="1:14" ht="14.25">
      <c r="A40" s="82"/>
      <c r="B40" s="81"/>
      <c r="C40" s="81"/>
      <c r="D40" s="81"/>
      <c r="E40" s="76"/>
      <c r="F40" s="76"/>
      <c r="G40" s="76"/>
      <c r="H40" s="76"/>
      <c r="I40" s="76"/>
      <c r="J40" s="76"/>
      <c r="K40" s="76"/>
      <c r="L40" s="76"/>
      <c r="M40" s="20"/>
      <c r="N40" s="86"/>
    </row>
    <row r="41" spans="1:14" ht="14.25">
      <c r="A41" s="82"/>
      <c r="B41" s="81"/>
      <c r="C41" s="81"/>
      <c r="D41" s="81"/>
      <c r="E41" s="76"/>
      <c r="F41" s="76"/>
      <c r="G41" s="76"/>
      <c r="H41" s="76"/>
      <c r="I41" s="76"/>
      <c r="J41" s="76"/>
      <c r="K41" s="76"/>
      <c r="L41" s="76"/>
      <c r="M41" s="21"/>
      <c r="N41" s="86"/>
    </row>
    <row r="42" spans="1:14" ht="24.75" customHeight="1">
      <c r="A42" s="82"/>
      <c r="B42" s="81"/>
      <c r="C42" s="81"/>
      <c r="D42" s="81"/>
      <c r="E42" s="76"/>
      <c r="F42" s="76"/>
      <c r="G42" s="76"/>
      <c r="H42" s="76"/>
      <c r="I42" s="76"/>
      <c r="J42" s="76"/>
      <c r="K42" s="76"/>
      <c r="L42" s="76"/>
      <c r="M42" s="20"/>
      <c r="N42" s="86"/>
    </row>
    <row r="43" spans="1:14" ht="13.5" customHeight="1">
      <c r="A43" s="87">
        <v>225</v>
      </c>
      <c r="B43" s="81" t="s">
        <v>15</v>
      </c>
      <c r="C43" s="81"/>
      <c r="D43" s="81"/>
      <c r="E43" s="64">
        <f>N43+K43+I43+G43</f>
        <v>0</v>
      </c>
      <c r="F43" s="64"/>
      <c r="G43" s="64"/>
      <c r="H43" s="64"/>
      <c r="I43" s="64"/>
      <c r="J43" s="64"/>
      <c r="K43" s="64"/>
      <c r="L43" s="64"/>
      <c r="M43" s="16"/>
      <c r="N43" s="76">
        <v>0</v>
      </c>
    </row>
    <row r="44" spans="1:14" ht="18.75" customHeight="1">
      <c r="A44" s="87"/>
      <c r="B44" s="81"/>
      <c r="C44" s="81"/>
      <c r="D44" s="81"/>
      <c r="E44" s="64"/>
      <c r="F44" s="64"/>
      <c r="G44" s="64"/>
      <c r="H44" s="64"/>
      <c r="I44" s="64"/>
      <c r="J44" s="64"/>
      <c r="K44" s="64"/>
      <c r="L44" s="64"/>
      <c r="M44" s="16"/>
      <c r="N44" s="76"/>
    </row>
    <row r="45" spans="1:14" ht="13.5" customHeight="1">
      <c r="A45" s="87">
        <v>225</v>
      </c>
      <c r="B45" s="81" t="s">
        <v>16</v>
      </c>
      <c r="C45" s="81"/>
      <c r="D45" s="81"/>
      <c r="E45" s="64">
        <f>N45+K45+I45+G45</f>
        <v>0</v>
      </c>
      <c r="F45" s="64"/>
      <c r="G45" s="64"/>
      <c r="H45" s="64"/>
      <c r="I45" s="64"/>
      <c r="J45" s="64"/>
      <c r="K45" s="64">
        <v>0</v>
      </c>
      <c r="L45" s="64"/>
      <c r="M45" s="16"/>
      <c r="N45" s="76">
        <v>0</v>
      </c>
    </row>
    <row r="46" spans="1:14" ht="16.5" customHeight="1">
      <c r="A46" s="87"/>
      <c r="B46" s="81"/>
      <c r="C46" s="81"/>
      <c r="D46" s="81"/>
      <c r="E46" s="64"/>
      <c r="F46" s="64"/>
      <c r="G46" s="64"/>
      <c r="H46" s="64"/>
      <c r="I46" s="64"/>
      <c r="J46" s="64"/>
      <c r="K46" s="64"/>
      <c r="L46" s="64"/>
      <c r="M46" s="16"/>
      <c r="N46" s="76"/>
    </row>
    <row r="47" spans="1:14" ht="13.5" customHeight="1">
      <c r="A47" s="87">
        <v>225</v>
      </c>
      <c r="B47" s="81" t="s">
        <v>17</v>
      </c>
      <c r="C47" s="81"/>
      <c r="D47" s="81"/>
      <c r="E47" s="64">
        <f>N47+K47+I47+G47</f>
        <v>0</v>
      </c>
      <c r="F47" s="64"/>
      <c r="G47" s="64"/>
      <c r="H47" s="64"/>
      <c r="I47" s="64"/>
      <c r="J47" s="64"/>
      <c r="K47" s="64">
        <v>0</v>
      </c>
      <c r="L47" s="64"/>
      <c r="M47" s="16"/>
      <c r="N47" s="76">
        <v>0</v>
      </c>
    </row>
    <row r="48" spans="1:14" ht="23.25" customHeight="1">
      <c r="A48" s="87"/>
      <c r="B48" s="81"/>
      <c r="C48" s="81"/>
      <c r="D48" s="81"/>
      <c r="E48" s="64"/>
      <c r="F48" s="64"/>
      <c r="G48" s="64"/>
      <c r="H48" s="64"/>
      <c r="I48" s="64"/>
      <c r="J48" s="64"/>
      <c r="K48" s="64"/>
      <c r="L48" s="64"/>
      <c r="M48" s="16"/>
      <c r="N48" s="76"/>
    </row>
    <row r="49" spans="1:14" ht="13.5" customHeight="1">
      <c r="A49" s="88">
        <v>225</v>
      </c>
      <c r="B49" s="64" t="s">
        <v>101</v>
      </c>
      <c r="C49" s="64"/>
      <c r="D49" s="64"/>
      <c r="E49" s="76">
        <f>N49+K49+I49+G49</f>
        <v>0</v>
      </c>
      <c r="F49" s="76"/>
      <c r="G49" s="76"/>
      <c r="H49" s="76"/>
      <c r="I49" s="76"/>
      <c r="J49" s="76"/>
      <c r="K49" s="76"/>
      <c r="L49" s="76"/>
      <c r="M49" s="21"/>
      <c r="N49" s="86">
        <v>0</v>
      </c>
    </row>
    <row r="50" spans="1:14" ht="14.25">
      <c r="A50" s="88"/>
      <c r="B50" s="64"/>
      <c r="C50" s="64"/>
      <c r="D50" s="64"/>
      <c r="E50" s="76"/>
      <c r="F50" s="76"/>
      <c r="G50" s="76"/>
      <c r="H50" s="76"/>
      <c r="I50" s="76"/>
      <c r="J50" s="76"/>
      <c r="K50" s="76"/>
      <c r="L50" s="76"/>
      <c r="M50" s="20"/>
      <c r="N50" s="86"/>
    </row>
    <row r="51" spans="1:14" ht="14.25">
      <c r="A51" s="88"/>
      <c r="B51" s="64"/>
      <c r="C51" s="64"/>
      <c r="D51" s="64"/>
      <c r="E51" s="76"/>
      <c r="F51" s="76"/>
      <c r="G51" s="76"/>
      <c r="H51" s="76"/>
      <c r="I51" s="76"/>
      <c r="J51" s="76"/>
      <c r="K51" s="76"/>
      <c r="L51" s="76"/>
      <c r="M51" s="21"/>
      <c r="N51" s="86"/>
    </row>
    <row r="52" spans="1:14" ht="14.25">
      <c r="A52" s="88"/>
      <c r="B52" s="64"/>
      <c r="C52" s="64"/>
      <c r="D52" s="64"/>
      <c r="E52" s="76"/>
      <c r="F52" s="76"/>
      <c r="G52" s="76"/>
      <c r="H52" s="76"/>
      <c r="I52" s="76"/>
      <c r="J52" s="76"/>
      <c r="K52" s="76"/>
      <c r="L52" s="76"/>
      <c r="M52" s="20"/>
      <c r="N52" s="86"/>
    </row>
    <row r="53" spans="1:14" ht="14.25">
      <c r="A53" s="88"/>
      <c r="B53" s="64"/>
      <c r="C53" s="64"/>
      <c r="D53" s="64"/>
      <c r="E53" s="76"/>
      <c r="F53" s="76"/>
      <c r="G53" s="76"/>
      <c r="H53" s="76"/>
      <c r="I53" s="76"/>
      <c r="J53" s="76"/>
      <c r="K53" s="76"/>
      <c r="L53" s="76"/>
      <c r="M53" s="21"/>
      <c r="N53" s="86"/>
    </row>
    <row r="54" spans="1:14" ht="14.25">
      <c r="A54" s="88"/>
      <c r="B54" s="64"/>
      <c r="C54" s="64"/>
      <c r="D54" s="64"/>
      <c r="E54" s="76"/>
      <c r="F54" s="76"/>
      <c r="G54" s="76"/>
      <c r="H54" s="76"/>
      <c r="I54" s="76"/>
      <c r="J54" s="76"/>
      <c r="K54" s="76"/>
      <c r="L54" s="76"/>
      <c r="M54" s="20"/>
      <c r="N54" s="86"/>
    </row>
    <row r="55" spans="1:14" ht="14.25">
      <c r="A55" s="88"/>
      <c r="B55" s="64"/>
      <c r="C55" s="64"/>
      <c r="D55" s="64"/>
      <c r="E55" s="76"/>
      <c r="F55" s="76"/>
      <c r="G55" s="76"/>
      <c r="H55" s="76"/>
      <c r="I55" s="76"/>
      <c r="J55" s="76"/>
      <c r="K55" s="76"/>
      <c r="L55" s="76"/>
      <c r="M55" s="21"/>
      <c r="N55" s="86"/>
    </row>
    <row r="56" spans="1:14" ht="14.25">
      <c r="A56" s="88"/>
      <c r="B56" s="64"/>
      <c r="C56" s="64"/>
      <c r="D56" s="64"/>
      <c r="E56" s="76"/>
      <c r="F56" s="76"/>
      <c r="G56" s="76"/>
      <c r="H56" s="76"/>
      <c r="I56" s="76"/>
      <c r="J56" s="76"/>
      <c r="K56" s="76"/>
      <c r="L56" s="76"/>
      <c r="M56" s="20"/>
      <c r="N56" s="86"/>
    </row>
    <row r="57" spans="1:14" ht="14.25">
      <c r="A57" s="88"/>
      <c r="B57" s="64"/>
      <c r="C57" s="64"/>
      <c r="D57" s="64"/>
      <c r="E57" s="76"/>
      <c r="F57" s="76"/>
      <c r="G57" s="76"/>
      <c r="H57" s="76"/>
      <c r="I57" s="76"/>
      <c r="J57" s="76"/>
      <c r="K57" s="76"/>
      <c r="L57" s="76"/>
      <c r="M57" s="21"/>
      <c r="N57" s="86"/>
    </row>
    <row r="58" spans="1:14" ht="54" customHeight="1">
      <c r="A58" s="88"/>
      <c r="B58" s="64"/>
      <c r="C58" s="64"/>
      <c r="D58" s="64"/>
      <c r="E58" s="76"/>
      <c r="F58" s="76"/>
      <c r="G58" s="76"/>
      <c r="H58" s="76"/>
      <c r="I58" s="76"/>
      <c r="J58" s="76"/>
      <c r="K58" s="76"/>
      <c r="L58" s="76"/>
      <c r="M58" s="19"/>
      <c r="N58" s="86"/>
    </row>
    <row r="59" spans="1:14" ht="10.5" customHeight="1">
      <c r="A59" s="89">
        <v>226</v>
      </c>
      <c r="B59" s="71" t="s">
        <v>18</v>
      </c>
      <c r="C59" s="71"/>
      <c r="D59" s="71"/>
      <c r="E59" s="71">
        <f>N59+K59+I59+G59</f>
        <v>58073</v>
      </c>
      <c r="F59" s="71"/>
      <c r="G59" s="71">
        <f>SUM(G61:H83)</f>
        <v>0</v>
      </c>
      <c r="H59" s="71"/>
      <c r="I59" s="71">
        <f>SUM(I61:J83)</f>
        <v>2073</v>
      </c>
      <c r="J59" s="71"/>
      <c r="K59" s="71">
        <f>K61+K65+K67+K69+K72</f>
        <v>0</v>
      </c>
      <c r="L59" s="71"/>
      <c r="M59" s="16"/>
      <c r="N59" s="71">
        <f>N61+N65+N67+N69+N72</f>
        <v>56000</v>
      </c>
    </row>
    <row r="60" spans="1:14" ht="9.75" customHeight="1">
      <c r="A60" s="89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16"/>
      <c r="N60" s="71"/>
    </row>
    <row r="61" spans="1:14" ht="13.5" customHeight="1">
      <c r="A61" s="92">
        <v>226</v>
      </c>
      <c r="B61" s="64" t="s">
        <v>14</v>
      </c>
      <c r="C61" s="64"/>
      <c r="D61" s="64"/>
      <c r="E61" s="90">
        <f>N61+K61+I61+G61</f>
        <v>56000</v>
      </c>
      <c r="F61" s="90"/>
      <c r="G61" s="90"/>
      <c r="H61" s="90"/>
      <c r="I61" s="90"/>
      <c r="J61" s="90"/>
      <c r="K61" s="90"/>
      <c r="L61" s="90"/>
      <c r="M61" s="20"/>
      <c r="N61" s="86">
        <v>56000</v>
      </c>
    </row>
    <row r="62" spans="1:14" ht="14.25">
      <c r="A62" s="92"/>
      <c r="B62" s="64"/>
      <c r="C62" s="64"/>
      <c r="D62" s="64"/>
      <c r="E62" s="90"/>
      <c r="F62" s="90"/>
      <c r="G62" s="90"/>
      <c r="H62" s="90"/>
      <c r="I62" s="90"/>
      <c r="J62" s="90"/>
      <c r="K62" s="90"/>
      <c r="L62" s="90"/>
      <c r="M62" s="20"/>
      <c r="N62" s="86"/>
    </row>
    <row r="63" spans="1:14" ht="14.25">
      <c r="A63" s="92"/>
      <c r="B63" s="64"/>
      <c r="C63" s="64"/>
      <c r="D63" s="64"/>
      <c r="E63" s="90"/>
      <c r="F63" s="90"/>
      <c r="G63" s="90"/>
      <c r="H63" s="90"/>
      <c r="I63" s="90"/>
      <c r="J63" s="90"/>
      <c r="K63" s="90"/>
      <c r="L63" s="90"/>
      <c r="M63" s="20"/>
      <c r="N63" s="86"/>
    </row>
    <row r="64" spans="1:14" ht="26.25" customHeight="1">
      <c r="A64" s="92"/>
      <c r="B64" s="64"/>
      <c r="C64" s="64"/>
      <c r="D64" s="64"/>
      <c r="E64" s="90"/>
      <c r="F64" s="90"/>
      <c r="G64" s="90"/>
      <c r="H64" s="90"/>
      <c r="I64" s="90"/>
      <c r="J64" s="90"/>
      <c r="K64" s="90"/>
      <c r="L64" s="90"/>
      <c r="M64" s="20"/>
      <c r="N64" s="86"/>
    </row>
    <row r="65" spans="1:14" ht="13.5" customHeight="1">
      <c r="A65" s="91">
        <v>226</v>
      </c>
      <c r="B65" s="64" t="s">
        <v>15</v>
      </c>
      <c r="C65" s="64"/>
      <c r="D65" s="64"/>
      <c r="E65" s="64">
        <f>N65+K65+I65+G65</f>
        <v>0</v>
      </c>
      <c r="F65" s="64"/>
      <c r="G65" s="64"/>
      <c r="H65" s="64"/>
      <c r="I65" s="64"/>
      <c r="J65" s="64"/>
      <c r="K65" s="64"/>
      <c r="L65" s="64"/>
      <c r="M65" s="16"/>
      <c r="N65" s="76"/>
    </row>
    <row r="66" spans="1:14" ht="26.25" customHeight="1">
      <c r="A66" s="9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16"/>
      <c r="N66" s="76"/>
    </row>
    <row r="67" spans="1:14" ht="13.5" customHeight="1">
      <c r="A67" s="91">
        <v>226</v>
      </c>
      <c r="B67" s="64" t="s">
        <v>19</v>
      </c>
      <c r="C67" s="64"/>
      <c r="D67" s="64"/>
      <c r="E67" s="64">
        <f>N67+K67+I67+G67</f>
        <v>0</v>
      </c>
      <c r="F67" s="64"/>
      <c r="G67" s="64"/>
      <c r="H67" s="64"/>
      <c r="I67" s="64"/>
      <c r="J67" s="64"/>
      <c r="K67" s="64"/>
      <c r="L67" s="64"/>
      <c r="M67" s="16"/>
      <c r="N67" s="76">
        <v>0</v>
      </c>
    </row>
    <row r="68" spans="1:14" ht="14.25">
      <c r="A68" s="91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16"/>
      <c r="N68" s="76"/>
    </row>
    <row r="69" spans="1:14" ht="13.5" customHeight="1">
      <c r="A69" s="88">
        <v>226</v>
      </c>
      <c r="B69" s="64" t="s">
        <v>17</v>
      </c>
      <c r="C69" s="64"/>
      <c r="D69" s="64"/>
      <c r="E69" s="64">
        <f>N69+K69+I69+G69</f>
        <v>0</v>
      </c>
      <c r="F69" s="64"/>
      <c r="G69" s="64"/>
      <c r="H69" s="64"/>
      <c r="I69" s="64"/>
      <c r="J69" s="64"/>
      <c r="K69" s="64"/>
      <c r="L69" s="64"/>
      <c r="M69" s="16"/>
      <c r="N69" s="76">
        <v>0</v>
      </c>
    </row>
    <row r="70" spans="1:14" ht="17.25" customHeight="1">
      <c r="A70" s="88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16"/>
      <c r="N70" s="76"/>
    </row>
    <row r="71" spans="1:14" ht="22.5" customHeight="1">
      <c r="A71" s="22"/>
      <c r="B71" s="23"/>
      <c r="C71" s="23"/>
      <c r="D71" s="23"/>
      <c r="E71" s="93"/>
      <c r="F71" s="93"/>
      <c r="G71" s="93"/>
      <c r="H71" s="93"/>
      <c r="I71" s="93"/>
      <c r="J71" s="93"/>
      <c r="K71" s="93"/>
      <c r="L71" s="93"/>
      <c r="M71" s="24"/>
      <c r="N71" s="24"/>
    </row>
    <row r="72" spans="1:14" ht="13.5" customHeight="1">
      <c r="A72" s="94">
        <v>226</v>
      </c>
      <c r="B72" s="64" t="s">
        <v>102</v>
      </c>
      <c r="C72" s="64"/>
      <c r="D72" s="64"/>
      <c r="E72" s="76">
        <f>N72+K72+I72+G72</f>
        <v>2073</v>
      </c>
      <c r="F72" s="76"/>
      <c r="G72" s="76"/>
      <c r="H72" s="76"/>
      <c r="I72" s="76">
        <v>2073</v>
      </c>
      <c r="J72" s="76"/>
      <c r="K72" s="76"/>
      <c r="L72" s="76"/>
      <c r="M72" s="24"/>
      <c r="N72" s="95">
        <v>0</v>
      </c>
    </row>
    <row r="73" spans="1:14" ht="14.25">
      <c r="A73" s="94"/>
      <c r="B73" s="64"/>
      <c r="C73" s="64"/>
      <c r="D73" s="64"/>
      <c r="E73" s="76"/>
      <c r="F73" s="76"/>
      <c r="G73" s="76"/>
      <c r="H73" s="76"/>
      <c r="I73" s="76"/>
      <c r="J73" s="76"/>
      <c r="K73" s="76"/>
      <c r="L73" s="76"/>
      <c r="M73" s="20"/>
      <c r="N73" s="95"/>
    </row>
    <row r="74" spans="1:14" ht="14.25">
      <c r="A74" s="94"/>
      <c r="B74" s="64"/>
      <c r="C74" s="64"/>
      <c r="D74" s="64"/>
      <c r="E74" s="76"/>
      <c r="F74" s="76"/>
      <c r="G74" s="76"/>
      <c r="H74" s="76"/>
      <c r="I74" s="76"/>
      <c r="J74" s="76"/>
      <c r="K74" s="76"/>
      <c r="L74" s="76"/>
      <c r="M74" s="20"/>
      <c r="N74" s="95"/>
    </row>
    <row r="75" spans="1:14" ht="14.25">
      <c r="A75" s="94"/>
      <c r="B75" s="64"/>
      <c r="C75" s="64"/>
      <c r="D75" s="64"/>
      <c r="E75" s="76"/>
      <c r="F75" s="76"/>
      <c r="G75" s="76"/>
      <c r="H75" s="76"/>
      <c r="I75" s="76"/>
      <c r="J75" s="76"/>
      <c r="K75" s="76"/>
      <c r="L75" s="76"/>
      <c r="M75" s="20"/>
      <c r="N75" s="95"/>
    </row>
    <row r="76" spans="1:14" ht="14.25">
      <c r="A76" s="94"/>
      <c r="B76" s="64"/>
      <c r="C76" s="64"/>
      <c r="D76" s="64"/>
      <c r="E76" s="76"/>
      <c r="F76" s="76"/>
      <c r="G76" s="76"/>
      <c r="H76" s="76"/>
      <c r="I76" s="76"/>
      <c r="J76" s="76"/>
      <c r="K76" s="76"/>
      <c r="L76" s="76"/>
      <c r="M76" s="20"/>
      <c r="N76" s="95"/>
    </row>
    <row r="77" spans="1:14" ht="14.25">
      <c r="A77" s="94"/>
      <c r="B77" s="64"/>
      <c r="C77" s="64"/>
      <c r="D77" s="64"/>
      <c r="E77" s="76"/>
      <c r="F77" s="76"/>
      <c r="G77" s="76"/>
      <c r="H77" s="76"/>
      <c r="I77" s="76"/>
      <c r="J77" s="76"/>
      <c r="K77" s="76"/>
      <c r="L77" s="76"/>
      <c r="M77" s="20"/>
      <c r="N77" s="95"/>
    </row>
    <row r="78" spans="1:14" ht="14.25">
      <c r="A78" s="94"/>
      <c r="B78" s="64"/>
      <c r="C78" s="64"/>
      <c r="D78" s="64"/>
      <c r="E78" s="76"/>
      <c r="F78" s="76"/>
      <c r="G78" s="76"/>
      <c r="H78" s="76"/>
      <c r="I78" s="76"/>
      <c r="J78" s="76"/>
      <c r="K78" s="76"/>
      <c r="L78" s="76"/>
      <c r="M78" s="20"/>
      <c r="N78" s="95"/>
    </row>
    <row r="79" spans="1:14" ht="14.25">
      <c r="A79" s="94"/>
      <c r="B79" s="64"/>
      <c r="C79" s="64"/>
      <c r="D79" s="64"/>
      <c r="E79" s="76"/>
      <c r="F79" s="76"/>
      <c r="G79" s="76"/>
      <c r="H79" s="76"/>
      <c r="I79" s="76"/>
      <c r="J79" s="76"/>
      <c r="K79" s="76"/>
      <c r="L79" s="76"/>
      <c r="M79" s="20"/>
      <c r="N79" s="95"/>
    </row>
    <row r="80" spans="1:14" ht="14.25">
      <c r="A80" s="94"/>
      <c r="B80" s="64"/>
      <c r="C80" s="64"/>
      <c r="D80" s="64"/>
      <c r="E80" s="76"/>
      <c r="F80" s="76"/>
      <c r="G80" s="76"/>
      <c r="H80" s="76"/>
      <c r="I80" s="76"/>
      <c r="J80" s="76"/>
      <c r="K80" s="76"/>
      <c r="L80" s="76"/>
      <c r="M80" s="20"/>
      <c r="N80" s="95"/>
    </row>
    <row r="81" spans="1:14" ht="14.25">
      <c r="A81" s="94"/>
      <c r="B81" s="64"/>
      <c r="C81" s="64"/>
      <c r="D81" s="64"/>
      <c r="E81" s="76"/>
      <c r="F81" s="76"/>
      <c r="G81" s="76"/>
      <c r="H81" s="76"/>
      <c r="I81" s="76"/>
      <c r="J81" s="76"/>
      <c r="K81" s="76"/>
      <c r="L81" s="76"/>
      <c r="M81" s="20"/>
      <c r="N81" s="95"/>
    </row>
    <row r="82" spans="1:14" ht="14.25">
      <c r="A82" s="94"/>
      <c r="B82" s="64"/>
      <c r="C82" s="64"/>
      <c r="D82" s="64"/>
      <c r="E82" s="76"/>
      <c r="F82" s="76"/>
      <c r="G82" s="76"/>
      <c r="H82" s="76"/>
      <c r="I82" s="76"/>
      <c r="J82" s="76"/>
      <c r="K82" s="76"/>
      <c r="L82" s="76"/>
      <c r="M82" s="20"/>
      <c r="N82" s="95"/>
    </row>
    <row r="83" spans="1:14" ht="28.5" customHeight="1">
      <c r="A83" s="94"/>
      <c r="B83" s="64"/>
      <c r="C83" s="64"/>
      <c r="D83" s="64"/>
      <c r="E83" s="76"/>
      <c r="F83" s="76"/>
      <c r="G83" s="76"/>
      <c r="H83" s="76"/>
      <c r="I83" s="76"/>
      <c r="J83" s="76"/>
      <c r="K83" s="76"/>
      <c r="L83" s="76"/>
      <c r="M83" s="21"/>
      <c r="N83" s="95"/>
    </row>
    <row r="84" spans="1:14" ht="9.75" customHeight="1">
      <c r="A84" s="89">
        <v>290</v>
      </c>
      <c r="B84" s="71" t="s">
        <v>20</v>
      </c>
      <c r="C84" s="71"/>
      <c r="D84" s="71"/>
      <c r="E84" s="71">
        <f>N84+K84+I84+G84</f>
        <v>65200</v>
      </c>
      <c r="F84" s="71"/>
      <c r="G84" s="64">
        <f>SUM(G86:H88)</f>
        <v>65200</v>
      </c>
      <c r="H84" s="64"/>
      <c r="I84" s="64">
        <f>SUM(I86)</f>
        <v>0</v>
      </c>
      <c r="J84" s="64"/>
      <c r="K84" s="64"/>
      <c r="L84" s="64"/>
      <c r="M84" s="18"/>
      <c r="N84" s="71">
        <v>0</v>
      </c>
    </row>
    <row r="85" spans="1:14" ht="9" customHeight="1">
      <c r="A85" s="89"/>
      <c r="B85" s="71"/>
      <c r="C85" s="71"/>
      <c r="D85" s="71"/>
      <c r="E85" s="71"/>
      <c r="F85" s="71"/>
      <c r="G85" s="64"/>
      <c r="H85" s="64"/>
      <c r="I85" s="64"/>
      <c r="J85" s="64"/>
      <c r="K85" s="64"/>
      <c r="L85" s="64"/>
      <c r="M85" s="18"/>
      <c r="N85" s="71"/>
    </row>
    <row r="86" spans="1:14" ht="18" customHeight="1">
      <c r="A86" s="37" t="s">
        <v>119</v>
      </c>
      <c r="B86" s="110" t="s">
        <v>114</v>
      </c>
      <c r="C86" s="111"/>
      <c r="D86" s="112"/>
      <c r="E86" s="117"/>
      <c r="F86" s="78"/>
      <c r="G86" s="106">
        <v>65200</v>
      </c>
      <c r="H86" s="81"/>
      <c r="I86" s="106"/>
      <c r="J86" s="81"/>
      <c r="K86" s="30"/>
      <c r="L86" s="30"/>
      <c r="M86" s="18"/>
      <c r="N86" s="36"/>
    </row>
    <row r="87" spans="1:14" ht="18" customHeight="1">
      <c r="A87" s="37"/>
      <c r="B87" s="110" t="s">
        <v>115</v>
      </c>
      <c r="C87" s="111"/>
      <c r="D87" s="112"/>
      <c r="E87" s="113"/>
      <c r="F87" s="114"/>
      <c r="G87" s="115"/>
      <c r="H87" s="116"/>
      <c r="I87" s="106"/>
      <c r="J87" s="81"/>
      <c r="K87" s="30"/>
      <c r="L87" s="30"/>
      <c r="M87" s="18"/>
      <c r="N87" s="36"/>
    </row>
    <row r="88" spans="1:14" ht="17.25" customHeight="1">
      <c r="A88" s="37"/>
      <c r="B88" s="110" t="s">
        <v>116</v>
      </c>
      <c r="C88" s="111"/>
      <c r="D88" s="112"/>
      <c r="E88" s="117"/>
      <c r="F88" s="78"/>
      <c r="G88" s="106"/>
      <c r="H88" s="81"/>
      <c r="I88" s="106"/>
      <c r="J88" s="81"/>
      <c r="K88" s="30"/>
      <c r="L88" s="30"/>
      <c r="M88" s="18"/>
      <c r="N88" s="36"/>
    </row>
    <row r="89" spans="1:14" ht="13.5" customHeight="1">
      <c r="A89" s="89">
        <v>310</v>
      </c>
      <c r="B89" s="96" t="s">
        <v>21</v>
      </c>
      <c r="C89" s="96"/>
      <c r="D89" s="96"/>
      <c r="E89" s="71">
        <f>SUM(G89:N90)</f>
        <v>14000</v>
      </c>
      <c r="F89" s="71"/>
      <c r="G89" s="64"/>
      <c r="H89" s="64"/>
      <c r="I89" s="64"/>
      <c r="J89" s="64"/>
      <c r="K89" s="64"/>
      <c r="L89" s="64"/>
      <c r="M89" s="18"/>
      <c r="N89" s="71">
        <f>SUM(N91)</f>
        <v>14000</v>
      </c>
    </row>
    <row r="90" spans="1:14" ht="19.5" customHeight="1">
      <c r="A90" s="89"/>
      <c r="B90" s="96"/>
      <c r="C90" s="96"/>
      <c r="D90" s="96"/>
      <c r="E90" s="71"/>
      <c r="F90" s="71"/>
      <c r="G90" s="64"/>
      <c r="H90" s="64"/>
      <c r="I90" s="64"/>
      <c r="J90" s="64"/>
      <c r="K90" s="64"/>
      <c r="L90" s="64"/>
      <c r="M90" s="18"/>
      <c r="N90" s="71"/>
    </row>
    <row r="91" spans="1:14" ht="11.25" customHeight="1">
      <c r="A91" s="88" t="s">
        <v>120</v>
      </c>
      <c r="B91" s="97" t="s">
        <v>22</v>
      </c>
      <c r="C91" s="97"/>
      <c r="D91" s="97"/>
      <c r="E91" s="64">
        <v>12000</v>
      </c>
      <c r="F91" s="64"/>
      <c r="G91" s="71"/>
      <c r="H91" s="71"/>
      <c r="I91" s="71"/>
      <c r="J91" s="71"/>
      <c r="K91" s="71"/>
      <c r="L91" s="71"/>
      <c r="M91" s="16"/>
      <c r="N91" s="76">
        <v>14000</v>
      </c>
    </row>
    <row r="92" spans="1:14" ht="10.5" customHeight="1">
      <c r="A92" s="88"/>
      <c r="B92" s="97"/>
      <c r="C92" s="97"/>
      <c r="D92" s="97"/>
      <c r="E92" s="64"/>
      <c r="F92" s="64"/>
      <c r="G92" s="71"/>
      <c r="H92" s="71"/>
      <c r="I92" s="71"/>
      <c r="J92" s="71"/>
      <c r="K92" s="71"/>
      <c r="L92" s="71"/>
      <c r="M92" s="16"/>
      <c r="N92" s="76"/>
    </row>
    <row r="93" spans="1:14" ht="13.5" customHeight="1">
      <c r="A93" s="89">
        <v>340</v>
      </c>
      <c r="B93" s="71" t="s">
        <v>23</v>
      </c>
      <c r="C93" s="71"/>
      <c r="D93" s="71"/>
      <c r="E93" s="71">
        <f>SUM(E95:F100)</f>
        <v>70000</v>
      </c>
      <c r="F93" s="71"/>
      <c r="G93" s="71">
        <f>SUM(G95:H100)</f>
        <v>0</v>
      </c>
      <c r="H93" s="71"/>
      <c r="I93" s="71">
        <f>I99</f>
        <v>0</v>
      </c>
      <c r="J93" s="71"/>
      <c r="K93" s="71">
        <f>SUM(K95:L100)</f>
        <v>70000</v>
      </c>
      <c r="L93" s="71"/>
      <c r="M93" s="16"/>
      <c r="N93" s="71">
        <f>SUM(N95:N100)</f>
        <v>0</v>
      </c>
    </row>
    <row r="94" spans="1:14" ht="17.25" customHeight="1">
      <c r="A94" s="89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16"/>
      <c r="N94" s="71"/>
    </row>
    <row r="95" spans="1:14" ht="13.5" customHeight="1">
      <c r="A95" s="98" t="s">
        <v>107</v>
      </c>
      <c r="B95" s="64" t="s">
        <v>24</v>
      </c>
      <c r="C95" s="64"/>
      <c r="D95" s="64"/>
      <c r="E95" s="64">
        <f>N95+K95+I95+G95</f>
        <v>0</v>
      </c>
      <c r="F95" s="64"/>
      <c r="G95" s="71"/>
      <c r="H95" s="71"/>
      <c r="I95" s="71"/>
      <c r="J95" s="71"/>
      <c r="K95" s="71"/>
      <c r="L95" s="71"/>
      <c r="M95" s="16"/>
      <c r="N95" s="76"/>
    </row>
    <row r="96" spans="1:14" ht="14.25">
      <c r="A96" s="98"/>
      <c r="B96" s="64"/>
      <c r="C96" s="64"/>
      <c r="D96" s="64"/>
      <c r="E96" s="64"/>
      <c r="F96" s="64"/>
      <c r="G96" s="71"/>
      <c r="H96" s="71"/>
      <c r="I96" s="71"/>
      <c r="J96" s="71"/>
      <c r="K96" s="71"/>
      <c r="L96" s="71"/>
      <c r="M96" s="16"/>
      <c r="N96" s="76"/>
    </row>
    <row r="97" spans="1:14" ht="13.5" customHeight="1">
      <c r="A97" s="98" t="s">
        <v>121</v>
      </c>
      <c r="B97" s="64" t="s">
        <v>122</v>
      </c>
      <c r="C97" s="64"/>
      <c r="D97" s="64"/>
      <c r="E97" s="64">
        <f>N97+K97+I97+G97</f>
        <v>70000</v>
      </c>
      <c r="F97" s="64"/>
      <c r="G97" s="71"/>
      <c r="H97" s="71"/>
      <c r="I97" s="71"/>
      <c r="J97" s="71"/>
      <c r="K97" s="64">
        <v>70000</v>
      </c>
      <c r="L97" s="64"/>
      <c r="M97" s="16"/>
      <c r="N97" s="76"/>
    </row>
    <row r="98" spans="1:14" ht="14.25">
      <c r="A98" s="98"/>
      <c r="B98" s="64"/>
      <c r="C98" s="64"/>
      <c r="D98" s="64"/>
      <c r="E98" s="64"/>
      <c r="F98" s="64"/>
      <c r="G98" s="71"/>
      <c r="H98" s="71"/>
      <c r="I98" s="71"/>
      <c r="J98" s="71"/>
      <c r="K98" s="64"/>
      <c r="L98" s="64"/>
      <c r="M98" s="16"/>
      <c r="N98" s="76"/>
    </row>
    <row r="99" spans="1:14" ht="10.5" customHeight="1">
      <c r="A99" s="88">
        <v>340</v>
      </c>
      <c r="B99" s="64" t="s">
        <v>22</v>
      </c>
      <c r="C99" s="64"/>
      <c r="D99" s="64"/>
      <c r="E99" s="64">
        <f>N99+K99+I99+G99</f>
        <v>0</v>
      </c>
      <c r="F99" s="64"/>
      <c r="G99" s="64"/>
      <c r="H99" s="64"/>
      <c r="I99" s="64">
        <v>0</v>
      </c>
      <c r="J99" s="64"/>
      <c r="K99" s="64"/>
      <c r="L99" s="64"/>
      <c r="M99" s="16"/>
      <c r="N99" s="76"/>
    </row>
    <row r="100" spans="1:14" ht="8.25" customHeight="1">
      <c r="A100" s="88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16"/>
      <c r="N100" s="76"/>
    </row>
    <row r="101" spans="1:14" ht="14.25">
      <c r="A101" s="99" t="s">
        <v>25</v>
      </c>
      <c r="B101" s="99"/>
      <c r="C101" s="99"/>
      <c r="D101" s="99"/>
      <c r="E101" s="71">
        <f>E17+E19+E21+E23+E25+E27+E37+E59+E84+E89+E93</f>
        <v>11220000</v>
      </c>
      <c r="F101" s="71"/>
      <c r="G101" s="71">
        <f>G17+G19+G21+G23+G25+G27+G37+G59+G84+G89+G93</f>
        <v>10590600</v>
      </c>
      <c r="H101" s="71"/>
      <c r="I101" s="71">
        <f>I17+I19+I21+I23+I25+I27+I37+I59+I84+I89+I93</f>
        <v>209400</v>
      </c>
      <c r="J101" s="71"/>
      <c r="K101" s="71">
        <f>K17+K19+K21+K23+K25+K27+K37+K59+K84+K89+K93</f>
        <v>350000</v>
      </c>
      <c r="L101" s="71"/>
      <c r="M101" s="24"/>
      <c r="N101" s="100">
        <f>N17+N19+N21+N23+N25+N27+N37+N59+N84+N89+N93</f>
        <v>70000</v>
      </c>
    </row>
    <row r="102" spans="1:14" ht="7.5" customHeight="1">
      <c r="A102" s="99"/>
      <c r="B102" s="99"/>
      <c r="C102" s="99"/>
      <c r="D102" s="99"/>
      <c r="E102" s="71"/>
      <c r="F102" s="71"/>
      <c r="G102" s="71"/>
      <c r="H102" s="71"/>
      <c r="I102" s="71"/>
      <c r="J102" s="71"/>
      <c r="K102" s="71"/>
      <c r="L102" s="71"/>
      <c r="M102" s="21"/>
      <c r="N102" s="100"/>
    </row>
    <row r="103" spans="1:14" ht="7.5" customHeight="1">
      <c r="A103" s="32"/>
      <c r="B103" s="32"/>
      <c r="C103" s="32"/>
      <c r="D103" s="32"/>
      <c r="E103" s="29"/>
      <c r="F103" s="29"/>
      <c r="G103" s="33"/>
      <c r="H103" s="33"/>
      <c r="I103" s="29"/>
      <c r="J103" s="29"/>
      <c r="K103" s="29"/>
      <c r="L103" s="29"/>
      <c r="M103" s="20"/>
      <c r="N103" s="34"/>
    </row>
    <row r="104" spans="1:14" ht="15" customHeight="1">
      <c r="A104" s="2" t="s">
        <v>26</v>
      </c>
      <c r="B104" s="3"/>
      <c r="C104" s="3"/>
      <c r="D104" s="3"/>
      <c r="E104" s="101" t="s">
        <v>103</v>
      </c>
      <c r="F104" s="101"/>
      <c r="G104" s="101"/>
      <c r="H104" s="101"/>
      <c r="I104" s="101"/>
      <c r="J104" s="101"/>
      <c r="K104" s="2"/>
      <c r="L104" s="2"/>
      <c r="M104" s="2"/>
      <c r="N104" s="2"/>
    </row>
    <row r="105" spans="1:14" ht="15" customHeight="1">
      <c r="A105" s="102"/>
      <c r="B105" s="102"/>
      <c r="C105" s="102"/>
      <c r="D105" s="102"/>
      <c r="E105" s="102"/>
      <c r="F105" s="5"/>
      <c r="G105" s="101"/>
      <c r="H105" s="101"/>
      <c r="I105" s="101"/>
      <c r="J105" s="101"/>
      <c r="K105" s="2"/>
      <c r="L105" s="2"/>
      <c r="M105" s="2"/>
      <c r="N105" s="2"/>
    </row>
    <row r="106" spans="1:14" ht="10.5" customHeight="1">
      <c r="A106" s="2"/>
      <c r="B106" s="3"/>
      <c r="C106" s="3"/>
      <c r="D106" s="3"/>
      <c r="E106" s="101"/>
      <c r="F106" s="101"/>
      <c r="G106" s="101"/>
      <c r="H106" s="101"/>
      <c r="I106" s="101"/>
      <c r="J106" s="101"/>
      <c r="K106" s="2"/>
      <c r="L106" s="2"/>
      <c r="M106" s="2"/>
      <c r="N106" s="2"/>
    </row>
    <row r="107" spans="1:14" ht="15" customHeight="1">
      <c r="A107" s="2" t="s">
        <v>27</v>
      </c>
      <c r="B107" s="3"/>
      <c r="C107" s="3"/>
      <c r="D107" s="25"/>
      <c r="E107" s="101" t="s">
        <v>105</v>
      </c>
      <c r="F107" s="101"/>
      <c r="G107" s="101"/>
      <c r="H107" s="101"/>
      <c r="I107" s="101"/>
      <c r="J107" s="101"/>
      <c r="K107" s="2"/>
      <c r="L107" s="2"/>
      <c r="M107" s="2"/>
      <c r="N107" s="4"/>
    </row>
    <row r="108" spans="1:14" ht="15" customHeight="1">
      <c r="A108" s="102"/>
      <c r="B108" s="102"/>
      <c r="C108" s="102"/>
      <c r="D108" s="102"/>
      <c r="E108" s="102"/>
      <c r="F108" s="5"/>
      <c r="G108" s="101"/>
      <c r="H108" s="101"/>
      <c r="I108" s="101"/>
      <c r="J108" s="101"/>
      <c r="K108" s="2"/>
      <c r="L108" s="2"/>
      <c r="M108" s="2"/>
      <c r="N108" s="4"/>
    </row>
  </sheetData>
  <sheetProtection/>
  <mergeCells count="251">
    <mergeCell ref="A108:E108"/>
    <mergeCell ref="G108:H108"/>
    <mergeCell ref="I108:J108"/>
    <mergeCell ref="E106:F106"/>
    <mergeCell ref="G106:H106"/>
    <mergeCell ref="I106:J106"/>
    <mergeCell ref="E107:F107"/>
    <mergeCell ref="G107:H107"/>
    <mergeCell ref="I107:J107"/>
    <mergeCell ref="E104:F104"/>
    <mergeCell ref="G104:H104"/>
    <mergeCell ref="I104:J104"/>
    <mergeCell ref="A105:E105"/>
    <mergeCell ref="G105:H105"/>
    <mergeCell ref="I105:J105"/>
    <mergeCell ref="A101:D102"/>
    <mergeCell ref="E101:F102"/>
    <mergeCell ref="G101:H102"/>
    <mergeCell ref="I101:J102"/>
    <mergeCell ref="K101:L102"/>
    <mergeCell ref="N101:N102"/>
    <mergeCell ref="N97:N98"/>
    <mergeCell ref="A99:A100"/>
    <mergeCell ref="B99:D100"/>
    <mergeCell ref="E99:F100"/>
    <mergeCell ref="G99:H100"/>
    <mergeCell ref="I99:J100"/>
    <mergeCell ref="K99:L100"/>
    <mergeCell ref="N99:N100"/>
    <mergeCell ref="A97:A98"/>
    <mergeCell ref="B97:D98"/>
    <mergeCell ref="E97:F98"/>
    <mergeCell ref="G97:H98"/>
    <mergeCell ref="I97:J98"/>
    <mergeCell ref="K97:L98"/>
    <mergeCell ref="N93:N94"/>
    <mergeCell ref="A95:A96"/>
    <mergeCell ref="B95:D96"/>
    <mergeCell ref="E95:F96"/>
    <mergeCell ref="G95:H96"/>
    <mergeCell ref="I95:J96"/>
    <mergeCell ref="K95:L96"/>
    <mergeCell ref="N95:N96"/>
    <mergeCell ref="A93:A94"/>
    <mergeCell ref="B93:D94"/>
    <mergeCell ref="E93:F94"/>
    <mergeCell ref="G93:H94"/>
    <mergeCell ref="I93:J94"/>
    <mergeCell ref="K93:L94"/>
    <mergeCell ref="K89:L90"/>
    <mergeCell ref="N89:N90"/>
    <mergeCell ref="A91:A92"/>
    <mergeCell ref="B91:D92"/>
    <mergeCell ref="E91:F92"/>
    <mergeCell ref="G91:H92"/>
    <mergeCell ref="I91:J92"/>
    <mergeCell ref="K91:L92"/>
    <mergeCell ref="N91:N92"/>
    <mergeCell ref="B88:D88"/>
    <mergeCell ref="E88:F88"/>
    <mergeCell ref="G88:H88"/>
    <mergeCell ref="I88:J88"/>
    <mergeCell ref="A89:A90"/>
    <mergeCell ref="B89:D90"/>
    <mergeCell ref="E89:F90"/>
    <mergeCell ref="G89:H90"/>
    <mergeCell ref="I89:J90"/>
    <mergeCell ref="B86:D86"/>
    <mergeCell ref="E86:F86"/>
    <mergeCell ref="G86:H86"/>
    <mergeCell ref="I86:J86"/>
    <mergeCell ref="B87:D87"/>
    <mergeCell ref="E87:F87"/>
    <mergeCell ref="G87:H87"/>
    <mergeCell ref="I87:J87"/>
    <mergeCell ref="N72:N83"/>
    <mergeCell ref="A84:A85"/>
    <mergeCell ref="B84:D85"/>
    <mergeCell ref="E84:F85"/>
    <mergeCell ref="G84:H85"/>
    <mergeCell ref="I84:J85"/>
    <mergeCell ref="K84:L85"/>
    <mergeCell ref="N84:N85"/>
    <mergeCell ref="E71:F71"/>
    <mergeCell ref="G71:H71"/>
    <mergeCell ref="I71:J71"/>
    <mergeCell ref="K71:L71"/>
    <mergeCell ref="A72:A83"/>
    <mergeCell ref="B72:D83"/>
    <mergeCell ref="E72:F83"/>
    <mergeCell ref="G72:H83"/>
    <mergeCell ref="I72:J83"/>
    <mergeCell ref="K72:L83"/>
    <mergeCell ref="N67:N68"/>
    <mergeCell ref="A69:A70"/>
    <mergeCell ref="B69:D70"/>
    <mergeCell ref="E69:F70"/>
    <mergeCell ref="G69:H70"/>
    <mergeCell ref="I69:J70"/>
    <mergeCell ref="K69:L70"/>
    <mergeCell ref="N69:N70"/>
    <mergeCell ref="A67:A68"/>
    <mergeCell ref="B67:D68"/>
    <mergeCell ref="E67:F68"/>
    <mergeCell ref="G67:H68"/>
    <mergeCell ref="I67:J68"/>
    <mergeCell ref="K67:L68"/>
    <mergeCell ref="N61:N64"/>
    <mergeCell ref="A65:A66"/>
    <mergeCell ref="B65:D66"/>
    <mergeCell ref="E65:F66"/>
    <mergeCell ref="G65:H66"/>
    <mergeCell ref="I65:J66"/>
    <mergeCell ref="K65:L66"/>
    <mergeCell ref="N65:N66"/>
    <mergeCell ref="A61:A64"/>
    <mergeCell ref="B61:D64"/>
    <mergeCell ref="E61:F64"/>
    <mergeCell ref="G61:H64"/>
    <mergeCell ref="I61:J64"/>
    <mergeCell ref="K61:L64"/>
    <mergeCell ref="N49:N58"/>
    <mergeCell ref="A59:A60"/>
    <mergeCell ref="B59:D60"/>
    <mergeCell ref="E59:F60"/>
    <mergeCell ref="G59:H60"/>
    <mergeCell ref="I59:J60"/>
    <mergeCell ref="K59:L60"/>
    <mergeCell ref="N59:N60"/>
    <mergeCell ref="A49:A58"/>
    <mergeCell ref="B49:D58"/>
    <mergeCell ref="E49:F58"/>
    <mergeCell ref="G49:H58"/>
    <mergeCell ref="I49:J58"/>
    <mergeCell ref="K49:L58"/>
    <mergeCell ref="N45:N46"/>
    <mergeCell ref="A47:A48"/>
    <mergeCell ref="B47:D48"/>
    <mergeCell ref="E47:F48"/>
    <mergeCell ref="G47:H48"/>
    <mergeCell ref="I47:J48"/>
    <mergeCell ref="K47:L48"/>
    <mergeCell ref="N47:N48"/>
    <mergeCell ref="A45:A46"/>
    <mergeCell ref="B45:D46"/>
    <mergeCell ref="E45:F46"/>
    <mergeCell ref="G45:H46"/>
    <mergeCell ref="I45:J46"/>
    <mergeCell ref="K45:L46"/>
    <mergeCell ref="N39:N42"/>
    <mergeCell ref="A43:A44"/>
    <mergeCell ref="B43:D44"/>
    <mergeCell ref="E43:F44"/>
    <mergeCell ref="G43:H44"/>
    <mergeCell ref="I43:J44"/>
    <mergeCell ref="K43:L44"/>
    <mergeCell ref="N43:N44"/>
    <mergeCell ref="A39:A42"/>
    <mergeCell ref="B39:D42"/>
    <mergeCell ref="E39:F42"/>
    <mergeCell ref="G39:H42"/>
    <mergeCell ref="I39:J42"/>
    <mergeCell ref="K39:L42"/>
    <mergeCell ref="N35:N36"/>
    <mergeCell ref="A37:A38"/>
    <mergeCell ref="B37:D38"/>
    <mergeCell ref="E37:F38"/>
    <mergeCell ref="G37:H38"/>
    <mergeCell ref="I37:J38"/>
    <mergeCell ref="K37:L38"/>
    <mergeCell ref="N37:N38"/>
    <mergeCell ref="A35:A36"/>
    <mergeCell ref="B35:D36"/>
    <mergeCell ref="E35:F36"/>
    <mergeCell ref="G35:H36"/>
    <mergeCell ref="I35:J36"/>
    <mergeCell ref="K35:K36"/>
    <mergeCell ref="N31:N32"/>
    <mergeCell ref="A33:A34"/>
    <mergeCell ref="B33:D34"/>
    <mergeCell ref="E33:F34"/>
    <mergeCell ref="G33:H34"/>
    <mergeCell ref="I33:J34"/>
    <mergeCell ref="K33:L34"/>
    <mergeCell ref="N33:N34"/>
    <mergeCell ref="A31:A32"/>
    <mergeCell ref="B31:D32"/>
    <mergeCell ref="E31:F32"/>
    <mergeCell ref="G31:H32"/>
    <mergeCell ref="I31:J32"/>
    <mergeCell ref="K31:L32"/>
    <mergeCell ref="N27:N28"/>
    <mergeCell ref="A29:A30"/>
    <mergeCell ref="B29:D30"/>
    <mergeCell ref="E29:F30"/>
    <mergeCell ref="G29:H30"/>
    <mergeCell ref="I29:J30"/>
    <mergeCell ref="K29:L30"/>
    <mergeCell ref="N29:N30"/>
    <mergeCell ref="A27:A28"/>
    <mergeCell ref="B27:D28"/>
    <mergeCell ref="E27:F28"/>
    <mergeCell ref="G27:H28"/>
    <mergeCell ref="I27:J28"/>
    <mergeCell ref="K27:L28"/>
    <mergeCell ref="N23:N24"/>
    <mergeCell ref="A25:A26"/>
    <mergeCell ref="B25:D26"/>
    <mergeCell ref="E25:F26"/>
    <mergeCell ref="G25:H26"/>
    <mergeCell ref="I25:J26"/>
    <mergeCell ref="K25:L26"/>
    <mergeCell ref="N25:N26"/>
    <mergeCell ref="A23:A24"/>
    <mergeCell ref="B23:D24"/>
    <mergeCell ref="E23:F24"/>
    <mergeCell ref="G23:H24"/>
    <mergeCell ref="I23:J24"/>
    <mergeCell ref="K23:L24"/>
    <mergeCell ref="N19:N20"/>
    <mergeCell ref="A21:A22"/>
    <mergeCell ref="B21:D22"/>
    <mergeCell ref="E21:F22"/>
    <mergeCell ref="G21:H22"/>
    <mergeCell ref="I21:J22"/>
    <mergeCell ref="K21:L22"/>
    <mergeCell ref="N21:N22"/>
    <mergeCell ref="A19:A20"/>
    <mergeCell ref="B19:D20"/>
    <mergeCell ref="E19:F20"/>
    <mergeCell ref="G19:H20"/>
    <mergeCell ref="I19:J20"/>
    <mergeCell ref="K19:L20"/>
    <mergeCell ref="A15:N16"/>
    <mergeCell ref="A17:A18"/>
    <mergeCell ref="B17:D18"/>
    <mergeCell ref="E17:F18"/>
    <mergeCell ref="G17:H18"/>
    <mergeCell ref="I17:J18"/>
    <mergeCell ref="K17:L18"/>
    <mergeCell ref="N17:N18"/>
    <mergeCell ref="A1:N2"/>
    <mergeCell ref="A3:N4"/>
    <mergeCell ref="A9:A14"/>
    <mergeCell ref="B9:D14"/>
    <mergeCell ref="E9:F14"/>
    <mergeCell ref="G9:N9"/>
    <mergeCell ref="G10:H14"/>
    <mergeCell ref="I10:J14"/>
    <mergeCell ref="K10:K14"/>
    <mergeCell ref="N10:N14"/>
  </mergeCells>
  <printOptions/>
  <pageMargins left="0.7086614173228347" right="0.21" top="0.27" bottom="0.37" header="0.17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ДЮСШ</cp:lastModifiedBy>
  <cp:lastPrinted>2017-01-19T10:22:06Z</cp:lastPrinted>
  <dcterms:modified xsi:type="dcterms:W3CDTF">2017-01-19T10:22:58Z</dcterms:modified>
  <cp:category/>
  <cp:version/>
  <cp:contentType/>
  <cp:contentStatus/>
</cp:coreProperties>
</file>